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F4C0B082-A479-4C1D-9056-D4129A9176D6}" xr6:coauthVersionLast="40" xr6:coauthVersionMax="40" xr10:uidLastSave="{00000000-0000-0000-0000-000000000000}"/>
  <bookViews>
    <workbookView xWindow="0" yWindow="0" windowWidth="28800" windowHeight="11925" xr2:uid="{2E439684-D1AD-44E3-BCA8-9AAECAB3C91F}"/>
  </bookViews>
  <sheets>
    <sheet name="БП 1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11'!$A$1:$E$134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99" i="1"/>
  <c r="E64" i="1"/>
  <c r="E44" i="1"/>
  <c r="F40" i="1"/>
  <c r="D39" i="1"/>
  <c r="D38" i="1"/>
  <c r="E73" i="1" s="1"/>
  <c r="D37" i="1"/>
  <c r="E109" i="1" s="1"/>
  <c r="D36" i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57" i="1" s="1"/>
  <c r="B2" i="1"/>
  <c r="G40" i="1" l="1"/>
  <c r="F16" i="1"/>
  <c r="G16" i="1" s="1"/>
  <c r="F44" i="1"/>
  <c r="E66" i="1"/>
  <c r="E53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<sst xmlns="http://schemas.openxmlformats.org/spreadsheetml/2006/main" count="255" uniqueCount="172">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</sst>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21755E7C-D0E2-4EF1-9D2C-A422EAAB0072}"/>
    <cellStyle name="Обычный 5" xfId="2" xr:uid="{1909AD71-D537-4AA6-AF9D-383000A7C0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52">
          <cell r="C52">
            <v>44927</v>
          </cell>
        </row>
        <row r="53">
          <cell r="B53" t="str">
            <v>р/п Бутово, ЖК Бутово парк, д. 11</v>
          </cell>
          <cell r="E53">
            <v>222751.19999999998</v>
          </cell>
          <cell r="F53">
            <v>1296577.9699999993</v>
          </cell>
          <cell r="G53">
            <v>10032777.359999985</v>
          </cell>
          <cell r="H53">
            <v>10143924.529999988</v>
          </cell>
          <cell r="N53">
            <v>11928442.255869202</v>
          </cell>
        </row>
        <row r="118">
          <cell r="N118">
            <v>201048.68960200355</v>
          </cell>
        </row>
        <row r="183">
          <cell r="N183">
            <v>1699864.5403223666</v>
          </cell>
        </row>
        <row r="248">
          <cell r="N248">
            <v>216951.23386029864</v>
          </cell>
        </row>
        <row r="313">
          <cell r="N313">
            <v>343296.74531285471</v>
          </cell>
        </row>
        <row r="378">
          <cell r="N378">
            <v>97090.881986629363</v>
          </cell>
        </row>
        <row r="443">
          <cell r="N443">
            <v>8501.7521541551596</v>
          </cell>
        </row>
        <row r="508">
          <cell r="N508">
            <v>2310494.385176973</v>
          </cell>
        </row>
        <row r="717">
          <cell r="N717">
            <v>3268833.0023349063</v>
          </cell>
        </row>
        <row r="782">
          <cell r="N782">
            <v>1388684.9797536521</v>
          </cell>
        </row>
        <row r="847">
          <cell r="N847">
            <v>1057946.0853915212</v>
          </cell>
        </row>
        <row r="1008">
          <cell r="N1008">
            <v>668734.10000000009</v>
          </cell>
        </row>
        <row r="1073">
          <cell r="N1073">
            <v>52202.547973841916</v>
          </cell>
        </row>
        <row r="1306">
          <cell r="N1306">
            <v>614793.31199999992</v>
          </cell>
        </row>
      </sheetData>
      <sheetData sheetId="2">
        <row r="369">
          <cell r="C369">
            <v>86227.089999999895</v>
          </cell>
          <cell r="G369">
            <v>72852.72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E0A36-E3C6-4512-A4D6-A7A325A8A548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ЖКХ'!B53</f>
        <v>р/п Бутово, ЖК Бутово парк, д. 11</v>
      </c>
      <c r="C2" s="6"/>
      <c r="D2" s="6"/>
      <c r="E2" s="6"/>
      <c r="F2" s="7">
        <f>'[1]отчеты для ГИС ЖКХ'!E53</f>
        <v>222751.19999999998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ЖКХ'!C52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ЖКХ'!F53</f>
        <v>1296577.9699999993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ЖКХ'!G53</f>
        <v>10032777.359999985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6521305.2839999897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1404588.830399998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2106883.2455999968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10143924.529999988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ЖКХ'!H53</f>
        <v>10143924.529999988</v>
      </c>
      <c r="E16" s="19" t="s">
        <v>10</v>
      </c>
      <c r="F16" s="11">
        <f>D40-D15</f>
        <v>1784517.7258692142</v>
      </c>
      <c r="G16" s="3">
        <f>F16/F2</f>
        <v>8.011259763670024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1185430.7999999952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1185430.7999999952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ЖКХ'!N118</f>
        <v>201048.68960200355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ЖКХ'!N183</f>
        <v>1699864.5403223666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ЖКХ'!N248</f>
        <v>216951.23386029864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ЖКХ'!N313</f>
        <v>343296.74531285471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ЖКХ'!N378</f>
        <v>97090.881986629363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ЖКХ'!N443</f>
        <v>8501.7521541551596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ЖКХ'!N508</f>
        <v>2310494.385176973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ЖКХ'!N717</f>
        <v>3268833.0023349063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ЖКХ'!N782</f>
        <v>1388684.9797536521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ЖКХ'!N847</f>
        <v>1057946.0853915212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ЖКХ'!N1008</f>
        <v>668734.10000000009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ЖКХ'!N1073</f>
        <v>52202.547973841916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ЖКХ'!N1306</f>
        <v>614793.31199999992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11928442.255869202</v>
      </c>
      <c r="E40" s="40" t="s">
        <v>32</v>
      </c>
      <c r="F40" s="11">
        <f>'[1]отчеты для ГИС ЖКХ'!N53</f>
        <v>11928442.255869202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0.90257062409541933</v>
      </c>
      <c r="F44" s="11">
        <f>E44+E53+E57+E61+E64+E66+E73+E76+E86+E94+E99+E107+E109</f>
        <v>53.550518497180718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7.6312250633099472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0.97396213291016465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1.5411667605510306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0.43587142061021161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3.8167031890984922E-2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0.23435361054774079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10.37253395347353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14.674816577126887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6.2342424182390586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4.7494517892227801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3.0021571152029716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[1]ЖКУ!C369</f>
        <v>86227.089999999895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[1]ЖКУ!G369</f>
        <v>72852.72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11</vt:lpstr>
      <vt:lpstr>'БП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2024-02-28T10:56:12Z</dcterms:created>
  <dcterms:modified xsi:type="dcterms:W3CDTF">2024-02-28T10:56:20Z</dcterms:modified>
</cp:coreProperties>
</file>