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072F30DA-F453-45CC-A93F-B70901DE0E89}" xr6:coauthVersionLast="40" xr6:coauthVersionMax="40" xr10:uidLastSave="{00000000-0000-0000-0000-000000000000}"/>
  <bookViews>
    <workbookView xWindow="0" yWindow="0" windowWidth="28800" windowHeight="11925" xr2:uid="{4B0EA626-DA1D-415D-971D-64383B210EB2}"/>
  </bookViews>
  <sheets>
    <sheet name="БП 18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18'!$A$1:$E$134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E64" i="1" s="1"/>
  <c r="D30" i="1"/>
  <c r="D29" i="1"/>
  <c r="E57" i="1" s="1"/>
  <c r="D28" i="1"/>
  <c r="D27" i="1"/>
  <c r="D40" i="1" s="1"/>
  <c r="D21" i="1"/>
  <c r="D24" i="1" s="1"/>
  <c r="D16" i="1"/>
  <c r="D15" i="1"/>
  <c r="D13" i="1"/>
  <c r="D11" i="1"/>
  <c r="D12" i="1" s="1"/>
  <c r="D14" i="1" s="1"/>
  <c r="D10" i="1"/>
  <c r="D6" i="1"/>
  <c r="D5" i="1"/>
  <c r="F2" i="1"/>
  <c r="E53" i="1" s="1"/>
  <c r="B2" i="1"/>
  <c r="G40" i="1" l="1"/>
  <c r="F16" i="1"/>
  <c r="G16" i="1" s="1"/>
  <c r="F44" i="1"/>
  <c r="E61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<sst xmlns="http://schemas.openxmlformats.org/spreadsheetml/2006/main" count="255" uniqueCount="172">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</sst>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6D77C315-491A-466F-B2CF-AACAD2DDB4FB}"/>
    <cellStyle name="Обычный 5" xfId="2" xr:uid="{CA863031-6D84-4B54-B7F3-50F4F6EE1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55">
          <cell r="B55" t="str">
            <v>р/п Бутово, ЖК Бутово парк, д.18</v>
          </cell>
          <cell r="E55">
            <v>109227.59999999999</v>
          </cell>
          <cell r="F55">
            <v>621593.5199999999</v>
          </cell>
          <cell r="G55">
            <v>4852497.1200000085</v>
          </cell>
          <cell r="H55">
            <v>4772921.2800000058</v>
          </cell>
          <cell r="N55">
            <v>5756957.9324966595</v>
          </cell>
        </row>
        <row r="120">
          <cell r="N120">
            <v>98585.62310044482</v>
          </cell>
        </row>
        <row r="185">
          <cell r="N185">
            <v>833540.39872519358</v>
          </cell>
        </row>
        <row r="250">
          <cell r="N250">
            <v>106383.54626865831</v>
          </cell>
        </row>
        <row r="315">
          <cell r="N315">
            <v>167769.48422727277</v>
          </cell>
        </row>
        <row r="380">
          <cell r="N380">
            <v>47609.189181843947</v>
          </cell>
        </row>
        <row r="445">
          <cell r="N445">
            <v>4168.8932925757435</v>
          </cell>
        </row>
        <row r="510">
          <cell r="N510">
            <v>936919.61104863032</v>
          </cell>
        </row>
        <row r="719">
          <cell r="N719">
            <v>1602176.021389788</v>
          </cell>
        </row>
        <row r="784">
          <cell r="N784">
            <v>680510.67581954738</v>
          </cell>
        </row>
        <row r="849">
          <cell r="N849">
            <v>620025.9124831243</v>
          </cell>
        </row>
        <row r="1010">
          <cell r="N1010">
            <v>343235.54999999993</v>
          </cell>
        </row>
        <row r="1075">
          <cell r="N1075">
            <v>14564.850959580082</v>
          </cell>
        </row>
        <row r="1308">
          <cell r="N1308">
            <v>301468.17599999998</v>
          </cell>
        </row>
      </sheetData>
      <sheetData sheetId="2">
        <row r="371">
          <cell r="C371">
            <v>41257.5</v>
          </cell>
          <cell r="G371">
            <v>46255.26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7FF8-C219-428C-9CCA-23C15EB58926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ЖКХ'!B55</f>
        <v>р/п Бутово, ЖК Бутово парк, д.18</v>
      </c>
      <c r="C2" s="6"/>
      <c r="D2" s="6"/>
      <c r="E2" s="6"/>
      <c r="F2" s="7">
        <f>'[1]отчеты для ГИС ЖКХ'!E55</f>
        <v>109227.59999999999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ЖКХ'!F55</f>
        <v>621593.5199999999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ЖКХ'!G55</f>
        <v>4852497.1200000085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3154123.1280000056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679349.59680000122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1019024.3952000017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4772921.2800000058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ЖКХ'!H55</f>
        <v>4772921.2800000058</v>
      </c>
      <c r="E16" s="19" t="s">
        <v>10</v>
      </c>
      <c r="F16" s="11">
        <f>D40-D15</f>
        <v>984036.65249665361</v>
      </c>
      <c r="G16" s="3">
        <f>F16/F2</f>
        <v>9.0090476445207415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701169.3600000022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701169.3600000022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ЖКХ'!N120</f>
        <v>98585.62310044482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ЖКХ'!N185</f>
        <v>833540.39872519358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ЖКХ'!N250</f>
        <v>106383.54626865831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ЖКХ'!N315</f>
        <v>167769.48422727277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ЖКХ'!N380</f>
        <v>47609.189181843947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ЖКХ'!N445</f>
        <v>4168.8932925757435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ЖКХ'!N510</f>
        <v>936919.61104863032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ЖКХ'!N719</f>
        <v>1602176.021389788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ЖКХ'!N784</f>
        <v>680510.67581954738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ЖКХ'!N849</f>
        <v>620025.9124831243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ЖКХ'!N1010</f>
        <v>343235.54999999993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ЖКХ'!N1075</f>
        <v>14564.850959580082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ЖКХ'!N1308</f>
        <v>301468.17599999998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5756957.9324966595</v>
      </c>
      <c r="E40" s="40" t="s">
        <v>32</v>
      </c>
      <c r="F40" s="11">
        <f>'[1]отчеты для ГИС ЖКХ'!N55</f>
        <v>5756957.9324966595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0.90257062409541933</v>
      </c>
      <c r="F44" s="11">
        <f>E44+E53+E57+E61+E64+E66+E73+E76+E86+E94+E99+E107+E109</f>
        <v>52.706073670909724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7.6312250633099481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0.97396213291016476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1.5359623778905036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0.43587142061021161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3.8167031890984915E-2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0.13334405369686858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8.577681932484376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14.668234231913804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6.2302080776245878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5.6764582622260704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2.7600000000000002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3.1423884622567919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[1]ЖКУ!C371</f>
        <v>41257.5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[1]ЖКУ!G371</f>
        <v>46255.26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18</vt:lpstr>
      <vt:lpstr>'БП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2024-02-28T10:54:44Z</dcterms:created>
  <dcterms:modified xsi:type="dcterms:W3CDTF">2024-02-28T10:54:53Z</dcterms:modified>
</cp:coreProperties>
</file>