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2885AA33-975C-446E-8D09-864AAC6332BA}" xr6:coauthVersionLast="40" xr6:coauthVersionMax="40" xr10:uidLastSave="{00000000-0000-0000-0000-000000000000}"/>
  <bookViews>
    <workbookView xWindow="0" yWindow="0" windowWidth="28800" windowHeight="11925" xr2:uid="{E65E245A-E4D8-4101-B1FF-81F87BDBA612}"/>
  </bookViews>
  <sheets>
    <sheet name="БП 20-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20-1'!$A$1:$E$134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F44" i="1" l="1"/>
  <c r="G40" i="1"/>
  <c r="F16" i="1"/>
  <c r="G16" i="1" s="1"/>
  <c r="E107" i="1"/>
  <c r="E53" i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<sst xmlns="http://schemas.openxmlformats.org/spreadsheetml/2006/main" count="255" uniqueCount="172">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</sst>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E83B43C6-86AA-40D6-B97A-AC79627C7EE7}"/>
    <cellStyle name="Обычный 5" xfId="2" xr:uid="{8F32D387-3099-4212-A24C-351D1368B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9">
          <cell r="B59" t="str">
            <v>р/п Бутово, ЖК Бутово парк, д.20 к.1</v>
          </cell>
          <cell r="E59">
            <v>120673.2</v>
          </cell>
          <cell r="F59">
            <v>857582.70000000019</v>
          </cell>
          <cell r="G59">
            <v>5382617.7499999991</v>
          </cell>
          <cell r="H59">
            <v>5248525.8500000006</v>
          </cell>
          <cell r="N59">
            <v>6680911.20194552</v>
          </cell>
        </row>
        <row r="124">
          <cell r="N124">
            <v>108916.08543559138</v>
          </cell>
        </row>
        <row r="189">
          <cell r="N189">
            <v>920884.34830981388</v>
          </cell>
        </row>
        <row r="254">
          <cell r="N254">
            <v>117531.12725709489</v>
          </cell>
        </row>
        <row r="319">
          <cell r="N319">
            <v>185917.92892769541</v>
          </cell>
        </row>
        <row r="384">
          <cell r="N384">
            <v>52597.999113580168</v>
          </cell>
        </row>
        <row r="449">
          <cell r="N449">
            <v>4605.7378727872019</v>
          </cell>
        </row>
        <row r="514">
          <cell r="N514">
            <v>1170911.1085404609</v>
          </cell>
        </row>
        <row r="723">
          <cell r="N723">
            <v>1770004.3094594534</v>
          </cell>
        </row>
        <row r="788">
          <cell r="N788">
            <v>751783.31895901985</v>
          </cell>
        </row>
        <row r="853">
          <cell r="N853">
            <v>904011.30240945099</v>
          </cell>
        </row>
        <row r="1014">
          <cell r="N1014">
            <v>344598.85</v>
          </cell>
        </row>
        <row r="1079">
          <cell r="N1079">
            <v>16091.053660572965</v>
          </cell>
        </row>
        <row r="1312">
          <cell r="N1312">
            <v>333058.03199999995</v>
          </cell>
        </row>
      </sheetData>
      <sheetData sheetId="2">
        <row r="375">
          <cell r="C375">
            <v>80713.029999999955</v>
          </cell>
          <cell r="G375">
            <v>95248.88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9A26-5E01-4454-94E9-714324F71F87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ЖКХ'!B59</f>
        <v>р/п Бутово, ЖК Бутово парк, д.20 к.1</v>
      </c>
      <c r="C2" s="6"/>
      <c r="D2" s="6"/>
      <c r="E2" s="6"/>
      <c r="F2" s="7">
        <f>'[1]отчеты для ГИС ЖКХ'!E59</f>
        <v>120673.2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ЖКХ'!F59</f>
        <v>857582.70000000019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ЖКХ'!G59</f>
        <v>5382617.7499999991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3498701.5374999996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753566.48499999999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1130349.7274999996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5248525.8500000006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ЖКХ'!H59</f>
        <v>5248525.8500000006</v>
      </c>
      <c r="E16" s="19" t="s">
        <v>10</v>
      </c>
      <c r="F16" s="11">
        <f>D40-D15</f>
        <v>1432385.3519455194</v>
      </c>
      <c r="G16" s="3">
        <f>F16/F2</f>
        <v>11.869954156726758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991674.5999999987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991674.5999999987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ЖКХ'!N124</f>
        <v>108916.08543559138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ЖКХ'!N189</f>
        <v>920884.34830981388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ЖКХ'!N254</f>
        <v>117531.12725709489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ЖКХ'!N319</f>
        <v>185917.92892769541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ЖКХ'!N384</f>
        <v>52597.999113580168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ЖКХ'!N449</f>
        <v>4605.7378727872019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ЖКХ'!N514</f>
        <v>1170911.1085404609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ЖКХ'!N723</f>
        <v>1770004.3094594534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ЖКХ'!N788</f>
        <v>751783.31895901985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ЖКХ'!N853</f>
        <v>904011.30240945099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ЖКХ'!N1014</f>
        <v>344598.85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ЖКХ'!N1079</f>
        <v>16091.053660572965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ЖКХ'!N1312</f>
        <v>333058.03199999995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6680911.20194552</v>
      </c>
      <c r="E40" s="40" t="s">
        <v>32</v>
      </c>
      <c r="F40" s="11">
        <f>'[1]отчеты для ГИС ЖКХ'!N59</f>
        <v>6680911.20194552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0.90257062409541955</v>
      </c>
      <c r="F44" s="11">
        <f>E44+E53+E57+E61+E64+E66+E73+E76+E86+E94+E99+E107+E109</f>
        <v>55.363669828474926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7.6312250633099472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0.97396213291016476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1.5406728994316503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0.43587142061021145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9.7031578556005886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14.667749835584484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6.22991118955178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7.491400761805032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2.8556369599878018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[1]ЖКУ!C375</f>
        <v>80713.029999999955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[1]ЖКУ!G375</f>
        <v>95248.88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20-1</vt:lpstr>
      <vt:lpstr>'БП 20-1'!Область_печати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2024-02-28T10:52:23Z</dcterms:created>
  <dcterms:modified xsi:type="dcterms:W3CDTF">2024-02-28T10:52:31Z</dcterms:modified>
</cp:coreProperties>
</file>