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утово Парк\"/>
    </mc:Choice>
  </mc:AlternateContent>
  <xr:revisionPtr revIDLastSave="0" documentId="8_{A8BAE00E-43A3-4295-8127-1061B9F43536}" xr6:coauthVersionLast="40" xr6:coauthVersionMax="40" xr10:uidLastSave="{00000000-0000-0000-0000-000000000000}"/>
  <bookViews>
    <workbookView xWindow="0" yWindow="0" windowWidth="28800" windowHeight="11925" xr2:uid="{E94D81DC-2B82-4459-AF55-0E20226DDC62}"/>
  </bookViews>
  <sheets>
    <sheet name="БП 24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'БП 24'!$A$1:$E$134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E94" i="1"/>
  <c r="E86" i="1"/>
  <c r="E66" i="1"/>
  <c r="E64" i="1"/>
  <c r="F40" i="1"/>
  <c r="D39" i="1"/>
  <c r="D38" i="1"/>
  <c r="E73" i="1" s="1"/>
  <c r="D37" i="1"/>
  <c r="E109" i="1" s="1"/>
  <c r="D36" i="1"/>
  <c r="E99" i="1" s="1"/>
  <c r="D35" i="1"/>
  <c r="D34" i="1"/>
  <c r="D33" i="1"/>
  <c r="D32" i="1"/>
  <c r="D31" i="1"/>
  <c r="D30" i="1"/>
  <c r="E61" i="1" s="1"/>
  <c r="D29" i="1"/>
  <c r="E57" i="1" s="1"/>
  <c r="D28" i="1"/>
  <c r="E53" i="1" s="1"/>
  <c r="D27" i="1"/>
  <c r="D16" i="1"/>
  <c r="D15" i="1"/>
  <c r="D11" i="1"/>
  <c r="D21" i="1" s="1"/>
  <c r="D24" i="1" s="1"/>
  <c r="D6" i="1"/>
  <c r="D5" i="1"/>
  <c r="F2" i="1"/>
  <c r="E76" i="1" s="1"/>
  <c r="B2" i="1"/>
  <c r="E44" i="1" l="1"/>
  <c r="F44" i="1" s="1"/>
  <c r="D40" i="1"/>
  <c r="D12" i="1"/>
  <c r="D14" i="1" s="1"/>
  <c r="D13" i="1"/>
  <c r="E107" i="1"/>
  <c r="F16" i="1" l="1"/>
  <c r="G16" i="1" s="1"/>
  <c r="G40" i="1"/>
</calcChain>
</file>

<file path=xl/sharedStrings.xml><?xml version="1.0" encoding="utf-8"?>
<sst xmlns="http://schemas.openxmlformats.org/spreadsheetml/2006/main" count="253" uniqueCount="172">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</sst>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C029253D-B821-46B2-9A4A-ED50335FA7A1}"/>
    <cellStyle name="Обычный 5" xfId="2" xr:uid="{26667B14-8B1C-415B-BB74-5BF8B5C06B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D7">
            <v>45291</v>
          </cell>
        </row>
        <row r="66">
          <cell r="C66">
            <v>45078</v>
          </cell>
        </row>
        <row r="69">
          <cell r="E69">
            <v>78607.900000000009</v>
          </cell>
          <cell r="G69">
            <v>3444157.0300000003</v>
          </cell>
          <cell r="H69">
            <v>2914646.69</v>
          </cell>
          <cell r="N69">
            <v>3189325.627849936</v>
          </cell>
        </row>
        <row r="134">
          <cell r="N134">
            <v>106350.5396144908</v>
          </cell>
        </row>
        <row r="199">
          <cell r="N199">
            <v>430877.63140194985</v>
          </cell>
        </row>
        <row r="264">
          <cell r="N264">
            <v>39701.492682587603</v>
          </cell>
        </row>
        <row r="329">
          <cell r="N329">
            <v>101405.02905251808</v>
          </cell>
        </row>
        <row r="394">
          <cell r="N394">
            <v>24440.350470962425</v>
          </cell>
        </row>
        <row r="459">
          <cell r="N459">
            <v>3640.6232896546544</v>
          </cell>
        </row>
        <row r="524">
          <cell r="N524">
            <v>428776.18713237398</v>
          </cell>
        </row>
        <row r="733">
          <cell r="N733">
            <v>924002.03456199192</v>
          </cell>
        </row>
        <row r="798">
          <cell r="N798">
            <v>566323.82763476926</v>
          </cell>
        </row>
        <row r="863">
          <cell r="N863">
            <v>403868.44915982272</v>
          </cell>
        </row>
        <row r="1024">
          <cell r="N1024">
            <v>149355.00999999998</v>
          </cell>
        </row>
        <row r="1089">
          <cell r="N1089">
            <v>10584.452848815004</v>
          </cell>
        </row>
        <row r="1322">
          <cell r="B1322" t="str">
            <v>Бутово Парк д.24</v>
          </cell>
          <cell r="N1322">
            <v>0</v>
          </cell>
        </row>
      </sheetData>
      <sheetData sheetId="2">
        <row r="385">
          <cell r="G385">
            <v>52145.679999999993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621F9-0FA6-470C-97C5-F6CB413E2C43}">
  <dimension ref="A1:H163"/>
  <sheetViews>
    <sheetView tabSelected="1" topLeftCell="A106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2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ЖКХ'!B1322</f>
        <v>Бутово Парк д.24</v>
      </c>
      <c r="C2" s="6"/>
      <c r="D2" s="6"/>
      <c r="E2" s="6"/>
      <c r="F2" s="7">
        <f>'[1]отчеты для ГИС ЖКХ'!E69</f>
        <v>78607.900000000009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ЖКХ'!C66</f>
        <v>45078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v>0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ЖКХ'!G69</f>
        <v>3444157.0300000003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2238702.0695000002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482181.98420000006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723272.97629999998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2914646.69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ЖКХ'!H69</f>
        <v>2914646.69</v>
      </c>
      <c r="E16" s="19" t="s">
        <v>10</v>
      </c>
      <c r="F16" s="11">
        <f>D40-D15</f>
        <v>274678.93784993608</v>
      </c>
      <c r="G16" s="3">
        <f>F16/F2</f>
        <v>3.4942917677477205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529510.34000000032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529510.34000000032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ЖКХ'!N134</f>
        <v>106350.5396144908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ЖКХ'!N199</f>
        <v>430877.63140194985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ЖКХ'!N264</f>
        <v>39701.492682587603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ЖКХ'!N329</f>
        <v>101405.02905251808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ЖКХ'!N394</f>
        <v>24440.350470962425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ЖКХ'!N459</f>
        <v>3640.6232896546544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ЖКХ'!N524</f>
        <v>428776.18713237398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ЖКХ'!N733</f>
        <v>924002.03456199192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ЖКХ'!N798</f>
        <v>566323.82763476926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ЖКХ'!N863</f>
        <v>403868.44915982272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ЖКХ'!N1024</f>
        <v>149355.00999999998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ЖКХ'!N1089</f>
        <v>10584.452848815004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ЖКХ'!N1322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3189325.627849936</v>
      </c>
      <c r="E40" s="40" t="s">
        <v>32</v>
      </c>
      <c r="F40" s="11">
        <f>'[1]отчеты для ГИС ЖКХ'!N69</f>
        <v>3189325.627849936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1.3529243194957605</v>
      </c>
      <c r="F44" s="11">
        <f>E44+E53+E57+E61+E64+E66+E73+E76+E86+E94+E99+E107+E109</f>
        <v>40.572584025904973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5.4813527826331683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0.50505728664151561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1.2900106611742339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0.31091468505026115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4.6313707523730492E-2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0.13464871658974484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5.4546195373794992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11.75456963691934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7.2044136484344348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5.1377590440632899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1.8999999999999995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v>0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>
        <v>0</v>
      </c>
      <c r="E121" s="74"/>
    </row>
    <row r="122" spans="1:5" ht="16.5" customHeight="1" x14ac:dyDescent="0.25">
      <c r="A122" s="72">
        <v>5</v>
      </c>
      <c r="B122" s="36" t="s">
        <v>158</v>
      </c>
      <c r="C122" s="36" t="s">
        <v>154</v>
      </c>
      <c r="D122" s="73">
        <v>0</v>
      </c>
      <c r="E122" s="74"/>
    </row>
    <row r="123" spans="1:5" ht="16.5" customHeight="1" x14ac:dyDescent="0.25">
      <c r="A123" s="72">
        <v>6</v>
      </c>
      <c r="B123" s="36" t="s">
        <v>159</v>
      </c>
      <c r="C123" s="36" t="s">
        <v>154</v>
      </c>
      <c r="D123" s="76">
        <f>[1]ЖКУ!G385</f>
        <v>52145.679999999993</v>
      </c>
      <c r="E123" s="74"/>
    </row>
    <row r="124" spans="1:5" ht="16.5" customHeight="1" x14ac:dyDescent="0.25">
      <c r="A124" s="69" t="s">
        <v>160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161</v>
      </c>
      <c r="C125" s="36" t="s">
        <v>162</v>
      </c>
      <c r="D125" s="73" t="s">
        <v>163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162</v>
      </c>
      <c r="D126" s="73" t="s">
        <v>163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162</v>
      </c>
      <c r="D127" s="73" t="s">
        <v>163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163</v>
      </c>
      <c r="E128" s="74"/>
    </row>
    <row r="129" spans="1:6" ht="16.5" customHeight="1" x14ac:dyDescent="0.25">
      <c r="A129" s="77" t="s">
        <v>167</v>
      </c>
      <c r="B129" s="78"/>
      <c r="C129" s="78"/>
      <c r="D129" s="78"/>
      <c r="E129" s="79"/>
    </row>
    <row r="130" spans="1:6" ht="16.5" customHeight="1" x14ac:dyDescent="0.25">
      <c r="A130" s="72">
        <v>1</v>
      </c>
      <c r="B130" s="36" t="s">
        <v>168</v>
      </c>
      <c r="C130" s="36" t="s">
        <v>162</v>
      </c>
      <c r="D130" s="75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162</v>
      </c>
      <c r="D131" s="75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5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 24</vt:lpstr>
      <vt:lpstr>'БП 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2024-02-28T10:44:00Z</dcterms:created>
  <dcterms:modified xsi:type="dcterms:W3CDTF">2024-02-28T10:44:08Z</dcterms:modified>
</cp:coreProperties>
</file>