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утово Парк\"/>
    </mc:Choice>
  </mc:AlternateContent>
  <xr:revisionPtr revIDLastSave="0" documentId="8_{4919EEE4-C0B4-46CB-A79A-9DCC62FCF143}" xr6:coauthVersionLast="40" xr6:coauthVersionMax="40" xr10:uidLastSave="{00000000-0000-0000-0000-000000000000}"/>
  <bookViews>
    <workbookView xWindow="0" yWindow="0" windowWidth="28800" windowHeight="11925" xr2:uid="{0F12B2FB-CA33-4FF1-80FB-619301DA1196}"/>
  </bookViews>
  <sheets>
    <sheet name="БП 29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'БП 29'!$A$1:$E$134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107" i="1"/>
  <c r="E66" i="1"/>
  <c r="E64" i="1"/>
  <c r="E4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21" i="1"/>
  <c r="D24" i="1" s="1"/>
  <c r="D16" i="1"/>
  <c r="D15" i="1"/>
  <c r="D13" i="1"/>
  <c r="D12" i="1"/>
  <c r="D14" i="1" s="1"/>
  <c r="D11" i="1"/>
  <c r="D6" i="1"/>
  <c r="D5" i="1"/>
  <c r="F2" i="1"/>
  <c r="E57" i="1" s="1"/>
  <c r="B2" i="1"/>
  <c r="F44" i="1" l="1"/>
  <c r="G40" i="1"/>
  <c r="F16" i="1"/>
  <c r="G16" i="1" s="1"/>
  <c r="E53" i="1"/>
</calcChain>
</file>

<file path=xl/sharedStrings.xml><?xml version="1.0" encoding="utf-8"?>
<sst xmlns="http://schemas.openxmlformats.org/spreadsheetml/2006/main" count="253" uniqueCount="172">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</sst>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123F4851-F9D1-43FF-92CC-AD30C8D3C0BE}"/>
    <cellStyle name="Обычный 5" xfId="2" xr:uid="{2FE0B546-F7C2-4CB3-A35E-B8EC544B0D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D7">
            <v>45291</v>
          </cell>
        </row>
        <row r="70">
          <cell r="B70" t="str">
            <v>Бутово Парк д.29</v>
          </cell>
          <cell r="C70">
            <v>45139</v>
          </cell>
          <cell r="E70">
            <v>52298</v>
          </cell>
          <cell r="G70">
            <v>2531194.31</v>
          </cell>
          <cell r="H70">
            <v>1850360.09</v>
          </cell>
          <cell r="N70">
            <v>2118538.3943121512</v>
          </cell>
        </row>
        <row r="135">
          <cell r="N135">
            <v>73958.634747468721</v>
          </cell>
        </row>
        <row r="200">
          <cell r="N200">
            <v>294856.8304183656</v>
          </cell>
        </row>
        <row r="265">
          <cell r="N265">
            <v>25264.128367489182</v>
          </cell>
        </row>
        <row r="330">
          <cell r="N330">
            <v>64602.801699444557</v>
          </cell>
        </row>
        <row r="395">
          <cell r="N395">
            <v>12957.184354671679</v>
          </cell>
        </row>
        <row r="460">
          <cell r="N460">
            <v>0</v>
          </cell>
        </row>
        <row r="525">
          <cell r="N525">
            <v>279860.90797306219</v>
          </cell>
        </row>
        <row r="734">
          <cell r="N734">
            <v>636812.48260546313</v>
          </cell>
        </row>
        <row r="799">
          <cell r="N799">
            <v>245961.94482270314</v>
          </cell>
        </row>
        <row r="864">
          <cell r="N864">
            <v>239417.27815789578</v>
          </cell>
        </row>
        <row r="1025">
          <cell r="N1025">
            <v>97214.45</v>
          </cell>
        </row>
        <row r="1090">
          <cell r="N1090">
            <v>3289.2711655872076</v>
          </cell>
        </row>
        <row r="1323">
          <cell r="N1323">
            <v>144342.47999999998</v>
          </cell>
        </row>
      </sheetData>
      <sheetData sheetId="2">
        <row r="386">
          <cell r="C386">
            <v>0</v>
          </cell>
          <cell r="G386">
            <v>59029.45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863A3-1058-4AA3-A751-F2CACFBD36EB}">
  <dimension ref="A1:H163"/>
  <sheetViews>
    <sheetView tabSelected="1" topLeftCell="A106" zoomScale="110" zoomScaleNormal="110" workbookViewId="0">
      <selection activeCell="D118" sqref="D118:D119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2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ЖКХ'!B70</f>
        <v>Бутово Парк д.29</v>
      </c>
      <c r="C2" s="6"/>
      <c r="D2" s="6"/>
      <c r="E2" s="6"/>
      <c r="F2" s="7">
        <f>'[1]отчеты для ГИС ЖКХ'!E70</f>
        <v>52298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ЖКХ'!C70</f>
        <v>45139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v>0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ЖКХ'!G70</f>
        <v>2531194.31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1645276.3015000001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354367.20340000006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531550.8051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1850360.09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ЖКХ'!H70</f>
        <v>1850360.09</v>
      </c>
      <c r="E16" s="19" t="s">
        <v>10</v>
      </c>
      <c r="F16" s="11">
        <f>D40-D15</f>
        <v>268178.30431215116</v>
      </c>
      <c r="G16" s="3">
        <f>F16/F2</f>
        <v>5.1278883382185008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680834.22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680834.22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ЖКХ'!N135</f>
        <v>73958.634747468721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ЖКХ'!N200</f>
        <v>294856.8304183656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ЖКХ'!N265</f>
        <v>25264.128367489182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ЖКХ'!N330</f>
        <v>64602.801699444557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ЖКХ'!N395</f>
        <v>12957.184354671679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ЖКХ'!N460</f>
        <v>0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ЖКХ'!N525</f>
        <v>279860.90797306219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ЖКХ'!N734</f>
        <v>636812.48260546313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ЖКХ'!N799</f>
        <v>245961.94482270314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ЖКХ'!N864</f>
        <v>239417.27815789578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ЖКХ'!N1025</f>
        <v>97214.45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ЖКХ'!N1090</f>
        <v>3289.2711655872076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ЖКХ'!N1323</f>
        <v>144342.47999999998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2118538.3943121512</v>
      </c>
      <c r="E40" s="40" t="s">
        <v>32</v>
      </c>
      <c r="F40" s="11">
        <f>'[1]отчеты для ГИС ЖКХ'!N70</f>
        <v>2118538.3943121512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1.4141771147552242</v>
      </c>
      <c r="F44" s="11">
        <f>E44+E53+E57+E61+E64+E66+E73+E76+E86+E94+E99+E107+E109</f>
        <v>40.508975377875849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5.6380135075598607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0.48308020129812196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1.2352824524732218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0.24775678524363606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0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6.2894779257088376E-2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5.3512736237152891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12.176612539780931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4.7030851050270206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4.5779432895693102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1.8588559791961452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[1]ЖКУ!C386</f>
        <v>0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>
        <v>0</v>
      </c>
      <c r="E121" s="74"/>
    </row>
    <row r="122" spans="1:5" ht="16.5" customHeight="1" x14ac:dyDescent="0.25">
      <c r="A122" s="72">
        <v>5</v>
      </c>
      <c r="B122" s="36" t="s">
        <v>158</v>
      </c>
      <c r="C122" s="36" t="s">
        <v>154</v>
      </c>
      <c r="D122" s="73">
        <v>0</v>
      </c>
      <c r="E122" s="74"/>
    </row>
    <row r="123" spans="1:5" ht="16.5" customHeight="1" x14ac:dyDescent="0.25">
      <c r="A123" s="72">
        <v>6</v>
      </c>
      <c r="B123" s="36" t="s">
        <v>159</v>
      </c>
      <c r="C123" s="36" t="s">
        <v>154</v>
      </c>
      <c r="D123" s="75">
        <f>[1]ЖКУ!G386</f>
        <v>59029.45</v>
      </c>
      <c r="E123" s="74"/>
    </row>
    <row r="124" spans="1:5" ht="16.5" customHeight="1" x14ac:dyDescent="0.25">
      <c r="A124" s="69" t="s">
        <v>160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161</v>
      </c>
      <c r="C125" s="36" t="s">
        <v>162</v>
      </c>
      <c r="D125" s="73" t="s">
        <v>163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162</v>
      </c>
      <c r="D126" s="73" t="s">
        <v>163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162</v>
      </c>
      <c r="D127" s="73" t="s">
        <v>163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163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162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162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 29</vt:lpstr>
      <vt:lpstr>'БП 29'!Область_печати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2024-02-28T10:43:20Z</dcterms:created>
  <dcterms:modified xsi:type="dcterms:W3CDTF">2024-02-28T10:43:32Z</dcterms:modified>
</cp:coreProperties>
</file>