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BF361005-B05E-4533-8A7C-AAD0049A8F62}" xr6:coauthVersionLast="40" xr6:coauthVersionMax="40" xr10:uidLastSave="{00000000-0000-0000-0000-000000000000}"/>
  <bookViews>
    <workbookView xWindow="0" yWindow="0" windowWidth="28800" windowHeight="11925" xr2:uid="{7A5D0A1E-B1CF-46B0-88A4-12CF178B4B13}"/>
  </bookViews>
  <sheets>
    <sheet name="БП 5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5'!$A$1:$E$134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F40" i="1"/>
  <c r="D39" i="1"/>
  <c r="D38" i="1"/>
  <c r="E73" i="1" s="1"/>
  <c r="D37" i="1"/>
  <c r="E109" i="1" s="1"/>
  <c r="D36" i="1"/>
  <c r="D35" i="1"/>
  <c r="D34" i="1"/>
  <c r="D33" i="1"/>
  <c r="D32" i="1"/>
  <c r="D31" i="1"/>
  <c r="E64" i="1" s="1"/>
  <c r="D30" i="1"/>
  <c r="E61" i="1" s="1"/>
  <c r="D29" i="1"/>
  <c r="E57" i="1" s="1"/>
  <c r="D28" i="1"/>
  <c r="D27" i="1"/>
  <c r="D40" i="1" s="1"/>
  <c r="D21" i="1"/>
  <c r="D24" i="1" s="1"/>
  <c r="D16" i="1"/>
  <c r="D15" i="1"/>
  <c r="D11" i="1"/>
  <c r="D13" i="1" s="1"/>
  <c r="D10" i="1"/>
  <c r="D6" i="1"/>
  <c r="D5" i="1"/>
  <c r="F2" i="1"/>
  <c r="E86" i="1" s="1"/>
  <c r="B2" i="1"/>
  <c r="F16" i="1" l="1"/>
  <c r="G16" i="1" s="1"/>
  <c r="G40" i="1"/>
  <c r="D12" i="1"/>
  <c r="E107" i="1"/>
  <c r="D14" i="1"/>
  <c r="E94" i="1"/>
  <c r="E99" i="1"/>
  <c r="E44" i="1"/>
  <c r="E53" i="1"/>
  <c r="E66" i="1"/>
  <c r="E76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<sst xmlns="http://schemas.openxmlformats.org/spreadsheetml/2006/main" count="255" uniqueCount="172">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</sst>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DDDAF957-3328-424E-8519-44FFC6AD498D}"/>
    <cellStyle name="Обычный 5" xfId="2" xr:uid="{1DF3CB08-B7CF-4DEC-82C6-7A1BC53C6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8">
          <cell r="B58" t="str">
            <v>р/п Бутово, ЖК Бутово парк, д.5</v>
          </cell>
          <cell r="E58">
            <v>207727.19999999998</v>
          </cell>
          <cell r="F58">
            <v>1303953.17</v>
          </cell>
          <cell r="G58">
            <v>9337779.400000006</v>
          </cell>
          <cell r="H58">
            <v>9306871.4900000002</v>
          </cell>
          <cell r="N58">
            <v>11046466.525607513</v>
          </cell>
        </row>
        <row r="123">
          <cell r="N123">
            <v>194488.46854559396</v>
          </cell>
        </row>
        <row r="188">
          <cell r="N188">
            <v>1585213.0149711983</v>
          </cell>
        </row>
        <row r="253">
          <cell r="N253">
            <v>202318.42677545635</v>
          </cell>
        </row>
        <row r="318">
          <cell r="N318">
            <v>320037.20357385161</v>
          </cell>
        </row>
        <row r="383">
          <cell r="N383">
            <v>90542.349763381528</v>
          </cell>
        </row>
        <row r="448">
          <cell r="N448">
            <v>112928.330667025</v>
          </cell>
        </row>
        <row r="513">
          <cell r="N513">
            <v>2018650.7329881862</v>
          </cell>
        </row>
        <row r="722">
          <cell r="N722">
            <v>3046488.1800836781</v>
          </cell>
        </row>
        <row r="787">
          <cell r="N787">
            <v>1293875.3609545126</v>
          </cell>
        </row>
        <row r="852">
          <cell r="N852">
            <v>1000546.0983735288</v>
          </cell>
        </row>
        <row r="1013">
          <cell r="N1013">
            <v>580352.10000000009</v>
          </cell>
        </row>
        <row r="1078">
          <cell r="N1078">
            <v>27699.186911100165</v>
          </cell>
        </row>
        <row r="1311">
          <cell r="N1311">
            <v>573327.07199999993</v>
          </cell>
        </row>
      </sheetData>
      <sheetData sheetId="2">
        <row r="374">
          <cell r="C374">
            <v>108336.17</v>
          </cell>
          <cell r="G374">
            <v>107036.48999999999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8263-08AA-4052-9F65-914FA89AF6E1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ЖКХ'!B58</f>
        <v>р/п Бутово, ЖК Бутово парк, д.5</v>
      </c>
      <c r="C2" s="6"/>
      <c r="D2" s="6"/>
      <c r="E2" s="6"/>
      <c r="F2" s="7">
        <f>'[1]отчеты для ГИС ЖКХ'!E58</f>
        <v>207727.19999999998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ЖКХ'!F58</f>
        <v>1303953.17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ЖКХ'!G58</f>
        <v>9337779.400000006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6069556.6100000041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1307289.1160000009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1960933.674000001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9306871.4900000002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ЖКХ'!H58</f>
        <v>9306871.4900000002</v>
      </c>
      <c r="E16" s="19" t="s">
        <v>10</v>
      </c>
      <c r="F16" s="11">
        <f>D40-D15</f>
        <v>1739595.035607513</v>
      </c>
      <c r="G16" s="3">
        <f>F16/F2</f>
        <v>8.3744210464855495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1334861.0800000057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1334861.0800000057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ЖКХ'!N123</f>
        <v>194488.46854559396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ЖКХ'!N188</f>
        <v>1585213.0149711983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ЖКХ'!N253</f>
        <v>202318.42677545635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ЖКХ'!N318</f>
        <v>320037.20357385161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ЖКХ'!N383</f>
        <v>90542.349763381528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ЖКХ'!N448</f>
        <v>112928.330667025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ЖКХ'!N513</f>
        <v>2018650.7329881862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ЖКХ'!N722</f>
        <v>3046488.1800836781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ЖКХ'!N787</f>
        <v>1293875.3609545126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ЖКХ'!N852</f>
        <v>1000546.0983735288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ЖКХ'!N1013</f>
        <v>580352.10000000009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ЖКХ'!N1078</f>
        <v>27699.186911100165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ЖКХ'!N1311</f>
        <v>573327.07199999993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11046466.525607513</v>
      </c>
      <c r="E40" s="40" t="s">
        <v>32</v>
      </c>
      <c r="F40" s="11">
        <f>'[1]отчеты для ГИС ЖКХ'!N58</f>
        <v>11046466.525607513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0.93626866652799434</v>
      </c>
      <c r="F44" s="11">
        <f>E44+E53+E57+E61+E64+E66+E73+E76+E86+E94+E99+E107+E109</f>
        <v>53.177756815705955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7.631225063309949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0.97396213291016465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1.5406610380049008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0.43587142061021156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0.54363766837961047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9.7177968652549414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14.665812566114012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6.2287238308440722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4.8166349826769386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2.7938185273762906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[1]ЖКУ!C374</f>
        <v>108336.17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[1]ЖКУ!G374</f>
        <v>107036.48999999999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5</vt:lpstr>
      <vt:lpstr>'БП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2024-02-28T10:53:00Z</dcterms:created>
  <dcterms:modified xsi:type="dcterms:W3CDTF">2024-02-28T10:53:08Z</dcterms:modified>
</cp:coreProperties>
</file>