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034FB234-4492-4319-9B83-A46CBD5298FD}" xr6:coauthVersionLast="40" xr6:coauthVersionMax="40" xr10:uidLastSave="{00000000-0000-0000-0000-000000000000}"/>
  <bookViews>
    <workbookView xWindow="0" yWindow="0" windowWidth="28800" windowHeight="11925" xr2:uid="{DE7F379B-9D46-47B3-97E9-42C8966B6473}"/>
  </bookViews>
  <sheets>
    <sheet name="Березовая 1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'Березовая 14'!$A$1:$E$134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F40" i="1"/>
  <c r="D39" i="1"/>
  <c r="D38" i="1"/>
  <c r="E73" i="1" s="1"/>
  <c r="D37" i="1"/>
  <c r="E109" i="1" s="1"/>
  <c r="D36" i="1"/>
  <c r="D35" i="1"/>
  <c r="D34" i="1"/>
  <c r="D33" i="1"/>
  <c r="D32" i="1"/>
  <c r="D31" i="1"/>
  <c r="E64" i="1" s="1"/>
  <c r="D30" i="1"/>
  <c r="E61" i="1" s="1"/>
  <c r="D29" i="1"/>
  <c r="E57" i="1" s="1"/>
  <c r="D28" i="1"/>
  <c r="E53" i="1" s="1"/>
  <c r="D27" i="1"/>
  <c r="D40" i="1" s="1"/>
  <c r="D21" i="1"/>
  <c r="D24" i="1" s="1"/>
  <c r="D16" i="1"/>
  <c r="D15" i="1"/>
  <c r="D11" i="1"/>
  <c r="D10" i="1"/>
  <c r="D6" i="1"/>
  <c r="D5" i="1"/>
  <c r="F2" i="1"/>
  <c r="E86" i="1" s="1"/>
  <c r="B2" i="1"/>
  <c r="G40" i="1" l="1"/>
  <c r="F16" i="1"/>
  <c r="G16" i="1" s="1"/>
  <c r="E94" i="1"/>
  <c r="E99" i="1"/>
  <c r="E107" i="1"/>
  <c r="D12" i="1"/>
  <c r="D14" i="1" s="1"/>
  <c r="D13" i="1"/>
  <c r="E44" i="1"/>
  <c r="F44" i="1" s="1"/>
  <c r="E66" i="1"/>
  <c r="E7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<sst xmlns="http://schemas.openxmlformats.org/spreadsheetml/2006/main" count="255" uniqueCount="172">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</sst>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E06879C4-7816-4B44-9491-3824379F8AC1}"/>
    <cellStyle name="Обычный 5" xfId="2" xr:uid="{C3445106-BC47-4877-B342-2D54BB065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0">
          <cell r="B40" t="str">
            <v>г. Видное, ул. Березовая, д. 14</v>
          </cell>
          <cell r="E40">
            <v>249483.60000000003</v>
          </cell>
          <cell r="F40">
            <v>541068.12999999966</v>
          </cell>
          <cell r="G40">
            <v>10326128.389999993</v>
          </cell>
          <cell r="H40">
            <v>9718100.2799999975</v>
          </cell>
          <cell r="N40">
            <v>10504925.878873024</v>
          </cell>
        </row>
        <row r="105">
          <cell r="N105">
            <v>474996.33846412809</v>
          </cell>
        </row>
        <row r="170">
          <cell r="N170">
            <v>1221075.1751070495</v>
          </cell>
        </row>
        <row r="235">
          <cell r="N235">
            <v>139873.11799765975</v>
          </cell>
        </row>
        <row r="300">
          <cell r="N300">
            <v>322077.95871271414</v>
          </cell>
        </row>
        <row r="365">
          <cell r="N365">
            <v>82619.880099099784</v>
          </cell>
        </row>
        <row r="430">
          <cell r="N430">
            <v>35518.925016917434</v>
          </cell>
        </row>
        <row r="495">
          <cell r="N495">
            <v>1646790.9995129001</v>
          </cell>
        </row>
        <row r="704">
          <cell r="N704">
            <v>3182270.722366333</v>
          </cell>
        </row>
        <row r="769">
          <cell r="N769">
            <v>1950423.9911277527</v>
          </cell>
        </row>
        <row r="834">
          <cell r="N834">
            <v>950364.02712029254</v>
          </cell>
        </row>
        <row r="995">
          <cell r="N995">
            <v>474018.84</v>
          </cell>
        </row>
        <row r="1060">
          <cell r="N1060">
            <v>24895.903348177253</v>
          </cell>
        </row>
        <row r="1287">
          <cell r="N1287">
            <v>0</v>
          </cell>
        </row>
      </sheetData>
      <sheetData sheetId="2">
        <row r="356">
          <cell r="C356">
            <v>301359.38000000094</v>
          </cell>
          <cell r="G356">
            <v>156933.24000000002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BC4C-421A-4A70-90EB-AD3DCFA3D5A4}">
  <dimension ref="A1:H163"/>
  <sheetViews>
    <sheetView tabSelected="1" topLeftCell="A97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ЖКХ'!B40</f>
        <v>г. Видное, ул. Березовая, д. 14</v>
      </c>
      <c r="C2" s="6"/>
      <c r="D2" s="6"/>
      <c r="E2" s="6"/>
      <c r="F2" s="7">
        <f>'[1]отчеты для ГИС ЖКХ'!E40</f>
        <v>249483.60000000003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ЖКХ'!F40</f>
        <v>541068.12999999966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ЖКХ'!G40</f>
        <v>10326128.389999993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6711983.4534999961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1445657.9745999991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2168486.9618999977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9718100.2799999975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ЖКХ'!H40</f>
        <v>9718100.2799999975</v>
      </c>
      <c r="E16" s="19" t="s">
        <v>10</v>
      </c>
      <c r="F16" s="11">
        <f>D40-D15</f>
        <v>786825.59887302667</v>
      </c>
      <c r="G16" s="3">
        <f>F16/F2</f>
        <v>3.1538169197214829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1149096.2399999946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1149096.2399999946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ЖКХ'!N105</f>
        <v>474996.33846412809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ЖКХ'!N170</f>
        <v>1221075.1751070495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ЖКХ'!N235</f>
        <v>139873.11799765975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ЖКХ'!N300</f>
        <v>322077.95871271414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ЖКХ'!N365</f>
        <v>82619.880099099784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ЖКХ'!N430</f>
        <v>35518.925016917434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ЖКХ'!N495</f>
        <v>1646790.9995129001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ЖКХ'!N704</f>
        <v>3182270.722366333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ЖКХ'!N769</f>
        <v>1950423.9911277527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ЖКХ'!N834</f>
        <v>950364.02712029254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ЖКХ'!N995</f>
        <v>474018.84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ЖКХ'!N1060</f>
        <v>24895.903348177253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10504925.878873024</v>
      </c>
      <c r="E40" s="40" t="s">
        <v>32</v>
      </c>
      <c r="F40" s="11">
        <f>'[1]отчеты для ГИС ЖКХ'!N40</f>
        <v>10504925.878873024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1.9039180870571373</v>
      </c>
      <c r="F44" s="11">
        <f>E44+E53+E57+E61+E64+E66+E73+E76+E86+E94+E99+E107+E109</f>
        <v>42.106679071782764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4.8944105949531327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1.2909784799991426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0.14236977908334428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6.6007986076555731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12.75543050672001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7.8178445041187175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3.8093246494771296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[1]ЖКУ!C356</f>
        <v>301359.38000000094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[1]ЖКУ!G356</f>
        <v>156933.24000000002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Березовая 14</vt:lpstr>
      <vt:lpstr>'Березовая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2024-02-28T11:01:57Z</dcterms:created>
  <dcterms:modified xsi:type="dcterms:W3CDTF">2024-02-28T11:02:04Z</dcterms:modified>
</cp:coreProperties>
</file>