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CC08D1DF-3FB3-44EB-A2AB-D1673C779CF6}" xr6:coauthVersionLast="40" xr6:coauthVersionMax="40" xr10:uidLastSave="{00000000-0000-0000-0000-000000000000}"/>
  <bookViews>
    <workbookView xWindow="0" yWindow="0" windowWidth="28800" windowHeight="11925" xr2:uid="{D5BD6A72-4091-44D7-83DF-E8594CE716F9}"/>
  </bookViews>
  <sheets>
    <sheet name="Березовая 16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'Березовая 16'!$A$1:$E$134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94" i="1"/>
  <c r="E86" i="1"/>
  <c r="E64" i="1"/>
  <c r="F40" i="1"/>
  <c r="D39" i="1"/>
  <c r="D38" i="1"/>
  <c r="E73" i="1" s="1"/>
  <c r="D37" i="1"/>
  <c r="E109" i="1" s="1"/>
  <c r="D36" i="1"/>
  <c r="E99" i="1" s="1"/>
  <c r="D35" i="1"/>
  <c r="D34" i="1"/>
  <c r="D33" i="1"/>
  <c r="E76" i="1" s="1"/>
  <c r="D32" i="1"/>
  <c r="D31" i="1"/>
  <c r="D30" i="1"/>
  <c r="E61" i="1" s="1"/>
  <c r="D29" i="1"/>
  <c r="E57" i="1" s="1"/>
  <c r="D28" i="1"/>
  <c r="D40" i="1" s="1"/>
  <c r="D27" i="1"/>
  <c r="D16" i="1"/>
  <c r="D15" i="1"/>
  <c r="D11" i="1"/>
  <c r="D10" i="1"/>
  <c r="D21" i="1" s="1"/>
  <c r="D24" i="1" s="1"/>
  <c r="D6" i="1"/>
  <c r="D5" i="1"/>
  <c r="F2" i="1"/>
  <c r="E66" i="1" s="1"/>
  <c r="B2" i="1"/>
  <c r="D14" i="1" l="1"/>
  <c r="F16" i="1"/>
  <c r="G16" i="1" s="1"/>
  <c r="G40" i="1"/>
  <c r="D13" i="1"/>
  <c r="E107" i="1"/>
  <c r="E53" i="1"/>
  <c r="D12" i="1"/>
  <c r="E44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<sst xmlns="http://schemas.openxmlformats.org/spreadsheetml/2006/main" count="255" uniqueCount="172">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</sst>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6471D3CA-D2F0-4118-BE8F-659F06D3E790}"/>
    <cellStyle name="Обычный 5" xfId="2" xr:uid="{DDA3DC7A-7BE9-4C82-B622-49DF2E264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2">
          <cell r="F42">
            <v>0</v>
          </cell>
        </row>
        <row r="46">
          <cell r="B46" t="str">
            <v>Березовая, д. 16</v>
          </cell>
          <cell r="E46">
            <v>193792.8</v>
          </cell>
          <cell r="G46">
            <v>7930043.8799999841</v>
          </cell>
          <cell r="H46">
            <v>7235487.5799999982</v>
          </cell>
          <cell r="N46">
            <v>7469818.6315095071</v>
          </cell>
        </row>
        <row r="111">
          <cell r="N111">
            <v>320434.04572471726</v>
          </cell>
        </row>
        <row r="176">
          <cell r="N176">
            <v>948501.53354563355</v>
          </cell>
        </row>
        <row r="241">
          <cell r="N241">
            <v>108650.04024912608</v>
          </cell>
        </row>
        <row r="306">
          <cell r="N306">
            <v>249906.52641183572</v>
          </cell>
        </row>
        <row r="371">
          <cell r="N371">
            <v>57501.672368756888</v>
          </cell>
        </row>
        <row r="436">
          <cell r="N436">
            <v>28706.359584431502</v>
          </cell>
        </row>
        <row r="501">
          <cell r="N501">
            <v>1315935.4195244699</v>
          </cell>
        </row>
        <row r="710">
          <cell r="N710">
            <v>2090296.0795697363</v>
          </cell>
        </row>
        <row r="775">
          <cell r="N775">
            <v>1281149.2100588705</v>
          </cell>
        </row>
        <row r="840">
          <cell r="N840">
            <v>681396.13431150338</v>
          </cell>
        </row>
        <row r="1001">
          <cell r="N1001">
            <v>368206.31999999989</v>
          </cell>
        </row>
        <row r="1066">
          <cell r="N1066">
            <v>19135.290160424913</v>
          </cell>
        </row>
        <row r="1287">
          <cell r="N1287">
            <v>0</v>
          </cell>
        </row>
      </sheetData>
      <sheetData sheetId="2">
        <row r="362">
          <cell r="G362">
            <v>108307.15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7D10-A314-47C4-B611-16273694468E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ЖКХ'!B46</f>
        <v>Березовая, д. 16</v>
      </c>
      <c r="C2" s="6"/>
      <c r="D2" s="6"/>
      <c r="E2" s="6"/>
      <c r="F2" s="7">
        <f>'[1]отчеты для ГИС ЖКХ'!E46</f>
        <v>193792.8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ЖКХ'!G46</f>
        <v>7930043.8799999841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5154528.5219999896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1110206.143199998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1665309.2147999965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7235487.5799999982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ЖКХ'!H46</f>
        <v>7235487.5799999982</v>
      </c>
      <c r="E16" s="19" t="s">
        <v>10</v>
      </c>
      <c r="F16" s="11">
        <f>D40-D15</f>
        <v>234331.05150950886</v>
      </c>
      <c r="G16" s="3">
        <f>F16/F2</f>
        <v>1.2091834759057554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694556.29999998584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694556.29999998584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ЖКХ'!N111</f>
        <v>320434.04572471726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ЖКХ'!N176</f>
        <v>948501.53354563355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ЖКХ'!N241</f>
        <v>108650.04024912608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ЖКХ'!N306</f>
        <v>249906.52641183572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ЖКХ'!N371</f>
        <v>57501.672368756888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ЖКХ'!N436</f>
        <v>28706.359584431502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ЖКХ'!N501</f>
        <v>1315935.4195244699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ЖКХ'!N710</f>
        <v>2090296.0795697363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ЖКХ'!N775</f>
        <v>1281149.2100588705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ЖКХ'!N840</f>
        <v>681396.13431150338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ЖКХ'!N1001</f>
        <v>368206.31999999989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ЖКХ'!N1066</f>
        <v>19135.290160424913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7469818.6315095071</v>
      </c>
      <c r="E40" s="40" t="s">
        <v>32</v>
      </c>
      <c r="F40" s="11">
        <f>'[1]отчеты для ГИС ЖКХ'!N46</f>
        <v>7469818.6315095071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1.6534878784181728</v>
      </c>
      <c r="F44" s="11">
        <f>E44+E53+E57+E61+E64+E66+E73+E76+E86+E94+E99+E107+E109</f>
        <v>38.5453878137346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4.8944105949531336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1.2895552694002859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0.29671727932491243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0.14812913371617265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9.8740975724716878E-2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6.790424719207679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10.786242211112778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6.6109226455207342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3.5161065545856371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[1]ЖКУ!G362</f>
        <v>108307.15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Березовая 16</vt:lpstr>
      <vt:lpstr>'Березовая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2024-02-28T10:58:40Z</dcterms:created>
  <dcterms:modified xsi:type="dcterms:W3CDTF">2024-02-28T10:58:51Z</dcterms:modified>
</cp:coreProperties>
</file>