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F592ECFD-D250-41F5-A31A-D64AFC8EE653}" xr6:coauthVersionLast="40" xr6:coauthVersionMax="40" xr10:uidLastSave="{00000000-0000-0000-0000-000000000000}"/>
  <bookViews>
    <workbookView xWindow="0" yWindow="0" windowWidth="28800" windowHeight="11925" xr2:uid="{C4EF9DC7-D604-4A7B-B678-189AAF5A8837}"/>
  </bookViews>
  <sheets>
    <sheet name="Ермолинская 3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'Ермолинская 3'!$A$1:$E$134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9" i="1"/>
  <c r="E107" i="1"/>
  <c r="E57" i="1"/>
  <c r="E53" i="1"/>
  <c r="E44" i="1"/>
  <c r="F44" i="1" s="1"/>
  <c r="F40" i="1"/>
  <c r="D39" i="1"/>
  <c r="D38" i="1"/>
  <c r="E73" i="1" s="1"/>
  <c r="D37" i="1"/>
  <c r="D36" i="1"/>
  <c r="E99" i="1" s="1"/>
  <c r="D35" i="1"/>
  <c r="E94" i="1" s="1"/>
  <c r="D34" i="1"/>
  <c r="E86" i="1" s="1"/>
  <c r="D33" i="1"/>
  <c r="E76" i="1" s="1"/>
  <c r="D32" i="1"/>
  <c r="E66" i="1" s="1"/>
  <c r="D31" i="1"/>
  <c r="E64" i="1" s="1"/>
  <c r="D30" i="1"/>
  <c r="E61" i="1" s="1"/>
  <c r="D29" i="1"/>
  <c r="D28" i="1"/>
  <c r="D27" i="1"/>
  <c r="D40" i="1" s="1"/>
  <c r="D16" i="1"/>
  <c r="D15" i="1"/>
  <c r="D13" i="1"/>
  <c r="D11" i="1"/>
  <c r="D12" i="1" s="1"/>
  <c r="D14" i="1" s="1"/>
  <c r="D10" i="1"/>
  <c r="D21" i="1" s="1"/>
  <c r="D24" i="1" s="1"/>
  <c r="D6" i="1"/>
  <c r="D5" i="1"/>
  <c r="F2" i="1"/>
  <c r="B2" i="1"/>
  <c r="G40" i="1" l="1"/>
  <c r="F16" i="1"/>
  <c r="G16" i="1" s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<sst xmlns="http://schemas.openxmlformats.org/spreadsheetml/2006/main" count="255" uniqueCount="172">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</sst>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1681A391-C814-4880-878D-2FF7AB134FB6}"/>
    <cellStyle name="Обычный 5" xfId="2" xr:uid="{4EF56C30-05BA-46AC-A386-4E27F3B45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5">
          <cell r="B25" t="str">
            <v>г. Видное , ул. Ермолинская д.3</v>
          </cell>
          <cell r="E25">
            <v>152306.40000000002</v>
          </cell>
          <cell r="F25">
            <v>486271.56000000023</v>
          </cell>
          <cell r="G25">
            <v>6239122.3299999703</v>
          </cell>
          <cell r="H25">
            <v>6083308.5599999921</v>
          </cell>
          <cell r="N25">
            <v>7163925.4785653874</v>
          </cell>
        </row>
        <row r="90">
          <cell r="N90">
            <v>271086.78620550956</v>
          </cell>
        </row>
        <row r="155">
          <cell r="N155">
            <v>852332.3874528436</v>
          </cell>
        </row>
        <row r="220">
          <cell r="N220">
            <v>85390.667198159586</v>
          </cell>
        </row>
        <row r="285">
          <cell r="N285">
            <v>196379.2159082471</v>
          </cell>
        </row>
        <row r="350">
          <cell r="N350">
            <v>50438.331442730218</v>
          </cell>
        </row>
        <row r="415">
          <cell r="N415">
            <v>18631.395415156079</v>
          </cell>
        </row>
        <row r="480">
          <cell r="N480">
            <v>1157065.4624547157</v>
          </cell>
        </row>
        <row r="689">
          <cell r="N689">
            <v>2044862.540399502</v>
          </cell>
        </row>
        <row r="754">
          <cell r="N754">
            <v>1253302.8473416301</v>
          </cell>
        </row>
        <row r="819">
          <cell r="N819">
            <v>836183.79442646937</v>
          </cell>
        </row>
        <row r="980">
          <cell r="N980">
            <v>365649.8000000001</v>
          </cell>
        </row>
        <row r="1045">
          <cell r="N1045">
            <v>32602.25032042462</v>
          </cell>
        </row>
        <row r="1274">
          <cell r="N1274">
            <v>0</v>
          </cell>
        </row>
      </sheetData>
      <sheetData sheetId="2">
        <row r="341">
          <cell r="C341">
            <v>124880.43999999996</v>
          </cell>
          <cell r="G341">
            <v>77513.100000000006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C981B-AD9D-406E-9111-D9F133F77329}">
  <dimension ref="A1:H163"/>
  <sheetViews>
    <sheetView tabSelected="1" topLeftCell="A106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ЖКХ'!B25</f>
        <v>г. Видное , ул. Ермолинская д.3</v>
      </c>
      <c r="C2" s="6"/>
      <c r="D2" s="6"/>
      <c r="E2" s="6"/>
      <c r="F2" s="7">
        <f>'[1]отчеты для ГИС ЖКХ'!E25</f>
        <v>152306.40000000002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ЖКХ'!F25</f>
        <v>486271.56000000023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ЖКХ'!G25</f>
        <v>6239122.3299999703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4055429.514499981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873477.12619999587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1310215.6892999934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6083308.5599999921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ЖКХ'!H25</f>
        <v>6083308.5599999921</v>
      </c>
      <c r="E16" s="19" t="s">
        <v>10</v>
      </c>
      <c r="F16" s="11">
        <f>D40-D15</f>
        <v>1080616.9185653953</v>
      </c>
      <c r="G16" s="3">
        <f>F16/F2</f>
        <v>7.0950197665061685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642085.32999997865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642085.32999997865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ЖКХ'!N90</f>
        <v>271086.78620550956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ЖКХ'!N155</f>
        <v>852332.3874528436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ЖКХ'!N220</f>
        <v>85390.667198159586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ЖКХ'!N285</f>
        <v>196379.2159082471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ЖКХ'!N350</f>
        <v>50438.331442730218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ЖКХ'!N415</f>
        <v>18631.395415156079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ЖКХ'!N480</f>
        <v>1157065.4624547157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ЖКХ'!N689</f>
        <v>2044862.540399502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ЖКХ'!N754</f>
        <v>1253302.8473416301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ЖКХ'!N819</f>
        <v>836183.79442646937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ЖКХ'!N980</f>
        <v>365649.8000000001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ЖКХ'!N1045</f>
        <v>32602.25032042462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ЖКХ'!N1274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7163925.4785653874</v>
      </c>
      <c r="E40" s="40" t="s">
        <v>32</v>
      </c>
      <c r="F40" s="11">
        <f>'[1]отчеты для ГИС ЖКХ'!N25</f>
        <v>7163925.4785653874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1.7798778397067327</v>
      </c>
      <c r="F44" s="11">
        <f>E44+E53+E57+E61+E64+E66+E73+E76+E86+E94+E99+E107+E109</f>
        <v>47.036273449870706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5.5961692184494121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1.2893694283907116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0.12232838157264617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0.21405699511264539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7.5969589095055463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13.42597908163742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8.228825888745515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5.4901422029965206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2.4007513801127205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[1]ЖКУ!C341</f>
        <v>124880.43999999996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[1]ЖКУ!G341</f>
        <v>77513.100000000006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Ермолинская 3</vt:lpstr>
      <vt:lpstr>'Ермолинская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2024-02-28T11:10:46Z</dcterms:created>
  <dcterms:modified xsi:type="dcterms:W3CDTF">2024-02-28T11:10:53Z</dcterms:modified>
</cp:coreProperties>
</file>