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0BBC3CB8-59D1-46D3-AC05-D31D4D4B545A}" xr6:coauthVersionLast="40" xr6:coauthVersionMax="40" xr10:uidLastSave="{00000000-0000-0000-0000-000000000000}"/>
  <bookViews>
    <workbookView xWindow="0" yWindow="0" windowWidth="28800" windowHeight="11925" xr2:uid="{3CCD78C9-3958-4205-A9BC-92F2875EA63D}"/>
  </bookViews>
  <sheets>
    <sheet name="Завидная 2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'Завидная 24'!$A$1:$E$134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9" i="1"/>
  <c r="E64" i="1"/>
  <c r="E53" i="1"/>
  <c r="F40" i="1"/>
  <c r="D39" i="1"/>
  <c r="E107" i="1" s="1"/>
  <c r="D38" i="1"/>
  <c r="E73" i="1" s="1"/>
  <c r="D37" i="1"/>
  <c r="D36" i="1"/>
  <c r="E99" i="1" s="1"/>
  <c r="D35" i="1"/>
  <c r="E94" i="1" s="1"/>
  <c r="D34" i="1"/>
  <c r="E86" i="1" s="1"/>
  <c r="D33" i="1"/>
  <c r="E76" i="1" s="1"/>
  <c r="D32" i="1"/>
  <c r="E66" i="1" s="1"/>
  <c r="D31" i="1"/>
  <c r="D30" i="1"/>
  <c r="E61" i="1" s="1"/>
  <c r="D29" i="1"/>
  <c r="E57" i="1" s="1"/>
  <c r="D28" i="1"/>
  <c r="D27" i="1"/>
  <c r="E44" i="1" s="1"/>
  <c r="D24" i="1"/>
  <c r="D21" i="1"/>
  <c r="D16" i="1"/>
  <c r="D15" i="1"/>
  <c r="D12" i="1"/>
  <c r="D11" i="1"/>
  <c r="D13" i="1" s="1"/>
  <c r="D14" i="1" s="1"/>
  <c r="D10" i="1"/>
  <c r="D6" i="1"/>
  <c r="D5" i="1"/>
  <c r="F2" i="1"/>
  <c r="B2" i="1"/>
  <c r="F44" i="1" l="1"/>
  <c r="D40" i="1"/>
  <c r="G40" i="1" l="1"/>
  <c r="F16" i="1"/>
  <c r="G16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<sst xmlns="http://schemas.openxmlformats.org/spreadsheetml/2006/main" count="255" uniqueCount="172">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</sst>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CB889974-C647-48A6-B5D9-D327B2BCDC24}"/>
    <cellStyle name="Обычный 5" xfId="2" xr:uid="{52596C14-E743-4B0E-8136-D8FD9F6E7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7">
          <cell r="B17" t="str">
            <v>Видное г, Завидная ул, 24</v>
          </cell>
          <cell r="E17">
            <v>101744.1</v>
          </cell>
          <cell r="F17">
            <v>793038.46999999974</v>
          </cell>
          <cell r="G17">
            <v>4827678.6400000025</v>
          </cell>
          <cell r="H17">
            <v>4840145.9000000004</v>
          </cell>
          <cell r="N17">
            <v>4615383.1930720014</v>
          </cell>
        </row>
        <row r="82">
          <cell r="N82">
            <v>203438.02182361495</v>
          </cell>
        </row>
        <row r="147">
          <cell r="N147">
            <v>531250.75454035797</v>
          </cell>
        </row>
        <row r="212">
          <cell r="N212">
            <v>58670.965354434586</v>
          </cell>
        </row>
        <row r="277">
          <cell r="N277">
            <v>129982.04148810505</v>
          </cell>
        </row>
        <row r="342">
          <cell r="N342">
            <v>38307.739724625746</v>
          </cell>
        </row>
        <row r="407">
          <cell r="N407">
            <v>7974.6908097213154</v>
          </cell>
        </row>
        <row r="472">
          <cell r="N472">
            <v>995332.9008468166</v>
          </cell>
        </row>
        <row r="681">
          <cell r="N681">
            <v>1233264.0780541343</v>
          </cell>
        </row>
        <row r="746">
          <cell r="N746">
            <v>475057.81571059837</v>
          </cell>
        </row>
        <row r="811">
          <cell r="N811">
            <v>395658.27324155637</v>
          </cell>
        </row>
        <row r="972">
          <cell r="N972">
            <v>253313.78999999998</v>
          </cell>
        </row>
        <row r="1037">
          <cell r="N1037">
            <v>12318.405478035693</v>
          </cell>
        </row>
        <row r="1270">
          <cell r="N1270">
            <v>280813.71600000001</v>
          </cell>
        </row>
      </sheetData>
      <sheetData sheetId="2">
        <row r="333">
          <cell r="C333">
            <v>55110.35</v>
          </cell>
          <cell r="G333">
            <v>50833.96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C216-8BCC-4D52-83B1-5A7EBAECA8C0}">
  <dimension ref="A1:H163"/>
  <sheetViews>
    <sheetView tabSelected="1" topLeftCell="A109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ЖКХ'!B17</f>
        <v>Видное г, Завидная ул, 24</v>
      </c>
      <c r="C2" s="6"/>
      <c r="D2" s="6"/>
      <c r="E2" s="6"/>
      <c r="F2" s="7">
        <f>'[1]отчеты для ГИС ЖКХ'!E17</f>
        <v>101744.1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ЖКХ'!F17</f>
        <v>793038.46999999974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ЖКХ'!G17</f>
        <v>4827678.6400000025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3137991.1160000018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675875.00960000046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1013812.5144000002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4840145.9000000004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ЖКХ'!H17</f>
        <v>4840145.9000000004</v>
      </c>
      <c r="E16" s="19" t="s">
        <v>10</v>
      </c>
      <c r="F16" s="11">
        <f>D40-D15</f>
        <v>-224762.70692799892</v>
      </c>
      <c r="G16" s="3">
        <f>F16/F2</f>
        <v>-2.2090981877867994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780571.21000000183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780571.21000000183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ЖКХ'!N82</f>
        <v>203438.02182361495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ЖКХ'!N147</f>
        <v>531250.75454035797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ЖКХ'!N212</f>
        <v>58670.965354434586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ЖКХ'!N277</f>
        <v>129982.04148810505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ЖКХ'!N342</f>
        <v>38307.739724625746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ЖКХ'!N407</f>
        <v>7974.6908097213154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ЖКХ'!N472</f>
        <v>995332.9008468166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ЖКХ'!N681</f>
        <v>1233264.0780541343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ЖКХ'!N746</f>
        <v>475057.81571059837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ЖКХ'!N811</f>
        <v>395658.27324155637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ЖКХ'!N972</f>
        <v>253313.78999999998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ЖКХ'!N1037</f>
        <v>12318.405478035693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ЖКХ'!N1270</f>
        <v>280813.71600000001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4615383.1930720014</v>
      </c>
      <c r="E40" s="40" t="s">
        <v>32</v>
      </c>
      <c r="F40" s="11">
        <f>'[1]отчеты для ГИС ЖКХ'!N17</f>
        <v>4615383.1930720014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1.9995068197921544</v>
      </c>
      <c r="F44" s="11">
        <f>E44+E53+E57+E61+E64+E66+E73+E76+E86+E94+E99+E107+E109</f>
        <v>45.362661747187303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5.2214404033291162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0.57665226145235526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1.2775388596302395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0.37651067457106352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7.8379884531106128E-2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0.12107243051966347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9.7827087845567124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12.121234332547383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4.6691436231742021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3.8887588886388138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2.4897147844445029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[1]ЖКУ!C333</f>
        <v>55110.35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[1]ЖКУ!G333</f>
        <v>50833.96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Завидная 24</vt:lpstr>
      <vt:lpstr>'Завидная 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2024-02-28T11:20:02Z</dcterms:created>
  <dcterms:modified xsi:type="dcterms:W3CDTF">2024-02-28T11:20:14Z</dcterms:modified>
</cp:coreProperties>
</file>