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оброво\"/>
    </mc:Choice>
  </mc:AlternateContent>
  <xr:revisionPtr revIDLastSave="0" documentId="8_{2D2BB8A9-00CE-4138-84B8-3550CF85F36E}" xr6:coauthVersionLast="40" xr6:coauthVersionMax="40" xr10:uidLastSave="{00000000-0000-0000-0000-000000000000}"/>
  <bookViews>
    <workbookView xWindow="0" yWindow="0" windowWidth="28800" windowHeight="11925" xr2:uid="{7D0DCCB2-74BC-4609-849A-B4B369A4DE76}"/>
  </bookViews>
  <sheets>
    <sheet name="Крымская 11-1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'Крымская 11-1'!$A$1:$E$134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E53" i="1" s="1"/>
  <c r="D27" i="1"/>
  <c r="D21" i="1"/>
  <c r="D24" i="1" s="1"/>
  <c r="D16" i="1"/>
  <c r="D15" i="1" s="1"/>
  <c r="D13" i="1"/>
  <c r="D12" i="1"/>
  <c r="D14" i="1" s="1"/>
  <c r="D11" i="1"/>
  <c r="D10" i="1"/>
  <c r="D6" i="1"/>
  <c r="D5" i="1"/>
  <c r="F2" i="1"/>
  <c r="E107" i="1" s="1"/>
  <c r="B2" i="1"/>
  <c r="E44" i="1" l="1"/>
  <c r="F44" i="1" s="1"/>
  <c r="E57" i="1"/>
  <c r="E66" i="1"/>
  <c r="D40" i="1"/>
  <c r="F16" i="1" l="1"/>
  <c r="G16" i="1" s="1"/>
  <c r="G40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<sst xmlns="http://schemas.openxmlformats.org/spreadsheetml/2006/main" count="255" uniqueCount="172">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</sst>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EC75C0C5-8993-4DB5-ABC8-BADE99DD4979}"/>
    <cellStyle name="Обычный 5" xfId="2" xr:uid="{34931731-1F9B-4335-860C-F781FFEB9B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30">
          <cell r="B30" t="str">
            <v>ул. Крымская, д. 11, корп. 1</v>
          </cell>
          <cell r="E30">
            <v>192127.2</v>
          </cell>
          <cell r="F30">
            <v>433895.90999999974</v>
          </cell>
          <cell r="G30">
            <v>7952141.7500000112</v>
          </cell>
          <cell r="H30">
            <v>7440836.1299999999</v>
          </cell>
          <cell r="N30">
            <v>7439837.3335394096</v>
          </cell>
        </row>
        <row r="95">
          <cell r="N95">
            <v>349008.20893413346</v>
          </cell>
        </row>
        <row r="160">
          <cell r="N160">
            <v>969574.68050479307</v>
          </cell>
        </row>
        <row r="225">
          <cell r="N225">
            <v>107716.22069009737</v>
          </cell>
        </row>
        <row r="290">
          <cell r="N290">
            <v>248778.75762898891</v>
          </cell>
        </row>
        <row r="355">
          <cell r="N355">
            <v>63625.529805469218</v>
          </cell>
        </row>
        <row r="420">
          <cell r="N420">
            <v>16479.454744061444</v>
          </cell>
        </row>
        <row r="485">
          <cell r="N485">
            <v>1157796.6155895074</v>
          </cell>
        </row>
        <row r="694">
          <cell r="N694">
            <v>2213650.4776672358</v>
          </cell>
        </row>
        <row r="759">
          <cell r="N759">
            <v>1356753.5185702411</v>
          </cell>
        </row>
        <row r="824">
          <cell r="N824">
            <v>572239.86624714429</v>
          </cell>
        </row>
        <row r="985">
          <cell r="N985">
            <v>365041.68000000011</v>
          </cell>
        </row>
        <row r="1050">
          <cell r="N1050">
            <v>19172.323157738301</v>
          </cell>
        </row>
        <row r="1283">
          <cell r="N1283">
            <v>0</v>
          </cell>
        </row>
      </sheetData>
      <sheetData sheetId="2">
        <row r="346">
          <cell r="C346">
            <v>209511.36999999985</v>
          </cell>
          <cell r="G346">
            <v>108093.86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1AE05-51DF-4CE0-9BC8-5EE2EAAFF5B4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ЖКХ'!B30</f>
        <v>ул. Крымская, д. 11, корп. 1</v>
      </c>
      <c r="C2" s="6"/>
      <c r="D2" s="6"/>
      <c r="E2" s="6"/>
      <c r="F2" s="7">
        <f>'[1]отчеты для ГИС ЖКХ'!E30</f>
        <v>192127.2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ЖКХ'!F30</f>
        <v>433895.90999999974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ЖКХ'!G30</f>
        <v>7952141.7500000112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5168892.1375000076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1113299.8450000016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1669949.7675000019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7440836.1299999999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ЖКХ'!H30</f>
        <v>7440836.1299999999</v>
      </c>
      <c r="E16" s="19" t="s">
        <v>10</v>
      </c>
      <c r="F16" s="11">
        <f>D40-D15</f>
        <v>-998.7964605903253</v>
      </c>
      <c r="G16" s="3">
        <f>F16/F2</f>
        <v>-5.1986208126195838E-3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945201.53000001144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945201.53000001144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ЖКХ'!N95</f>
        <v>349008.20893413346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ЖКХ'!N160</f>
        <v>969574.68050479307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ЖКХ'!N225</f>
        <v>107716.22069009737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ЖКХ'!N290</f>
        <v>248778.75762898891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ЖКХ'!N355</f>
        <v>63625.529805469218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ЖКХ'!N420</f>
        <v>16479.454744061444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ЖКХ'!N485</f>
        <v>1157796.6155895074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ЖКХ'!N694</f>
        <v>2213650.4776672358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ЖКХ'!N759</f>
        <v>1356753.5185702411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ЖКХ'!N824</f>
        <v>572239.86624714429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ЖКХ'!N985</f>
        <v>365041.68000000011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ЖКХ'!N1050</f>
        <v>19172.323157738301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ЖКХ'!N1283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7439837.3335394096</v>
      </c>
      <c r="E40" s="40" t="s">
        <v>32</v>
      </c>
      <c r="F40" s="11">
        <f>'[1]отчеты для ГИС ЖКХ'!N30</f>
        <v>7439837.3335394096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1.8165476253967863</v>
      </c>
      <c r="F44" s="11">
        <f>E44+E53+E57+E61+E64+E66+E73+E76+E86+E94+E99+E107+E109</f>
        <v>38.723498461120599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5.0465248049458538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0.56065055177037593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1.2948648480225022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0.33116357187045464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8.577366840333614E-2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9.9789739077747977E-2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6.0261983497886158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11.521796381081053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7.0617461690496759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2.9784427517141991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1.9000000000000004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[1]ЖКУ!C346</f>
        <v>209511.36999999985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[1]ЖКУ!G346</f>
        <v>108093.86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Крымская 11-1</vt:lpstr>
      <vt:lpstr>'Крымская 11-1'!Область_печати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2024-02-28T11:08:02Z</dcterms:created>
  <dcterms:modified xsi:type="dcterms:W3CDTF">2024-02-28T11:08:09Z</dcterms:modified>
</cp:coreProperties>
</file>