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3B74E532-CFF0-427A-A029-54248D5C968A}" xr6:coauthVersionLast="40" xr6:coauthVersionMax="40" xr10:uidLastSave="{00000000-0000-0000-0000-000000000000}"/>
  <bookViews>
    <workbookView xWindow="0" yWindow="0" windowWidth="28800" windowHeight="11925" xr2:uid="{3F7AE8DB-05A9-43C2-A359-B0B06DC82CB0}"/>
  </bookViews>
  <sheets>
    <sheet name="Крымская 17-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17-1'!$A$1:$E$134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64" i="1"/>
  <c r="E61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D27" i="1"/>
  <c r="D40" i="1" s="1"/>
  <c r="D16" i="1"/>
  <c r="D15" i="1"/>
  <c r="D11" i="1"/>
  <c r="D10" i="1"/>
  <c r="D6" i="1"/>
  <c r="D5" i="1"/>
  <c r="F2" i="1"/>
  <c r="E66" i="1" s="1"/>
  <c r="B2" i="1"/>
  <c r="D14" i="1" l="1"/>
  <c r="G40" i="1"/>
  <c r="F16" i="1"/>
  <c r="G16" i="1" s="1"/>
  <c r="D13" i="1"/>
  <c r="E44" i="1"/>
  <c r="E107" i="1"/>
  <c r="E53" i="1"/>
  <c r="D21" i="1"/>
  <c r="D24" i="1" s="1"/>
  <c r="D12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<sst xmlns="http://schemas.openxmlformats.org/spreadsheetml/2006/main" count="255" uniqueCount="172">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</sst>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D7E413C1-89D9-4C2F-98D0-28B8F180AEA5}"/>
    <cellStyle name="Обычный 5" xfId="2" xr:uid="{3D658DA7-897A-4078-9430-A3D130F71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42">
          <cell r="F42">
            <v>0</v>
          </cell>
        </row>
        <row r="50">
          <cell r="B50" t="str">
            <v>Крымская, д. 17, корп. 1</v>
          </cell>
          <cell r="C50">
            <v>44986</v>
          </cell>
          <cell r="E50">
            <v>224144.00000000003</v>
          </cell>
          <cell r="G50">
            <v>9440915.1499999911</v>
          </cell>
          <cell r="H50">
            <v>8140955.8799999999</v>
          </cell>
          <cell r="N50">
            <v>8760022.1038334258</v>
          </cell>
        </row>
        <row r="115">
          <cell r="N115">
            <v>341632.98430667561</v>
          </cell>
        </row>
        <row r="180">
          <cell r="N180">
            <v>1119851.0868284726</v>
          </cell>
        </row>
        <row r="245">
          <cell r="N245">
            <v>104348.02031988316</v>
          </cell>
        </row>
        <row r="310">
          <cell r="N310">
            <v>282202.04253101116</v>
          </cell>
        </row>
        <row r="375">
          <cell r="N375">
            <v>72113.467171320866</v>
          </cell>
        </row>
        <row r="440">
          <cell r="N440">
            <v>19712.410506642547</v>
          </cell>
        </row>
        <row r="505">
          <cell r="N505">
            <v>1260147.6967720063</v>
          </cell>
        </row>
        <row r="714">
          <cell r="N714">
            <v>2743666.5529005318</v>
          </cell>
        </row>
        <row r="779">
          <cell r="N779">
            <v>1681602.0808100034</v>
          </cell>
        </row>
        <row r="844">
          <cell r="N844">
            <v>686903.95240877022</v>
          </cell>
        </row>
        <row r="1005">
          <cell r="N1005">
            <v>425873.59999999992</v>
          </cell>
        </row>
        <row r="1070">
          <cell r="N1070">
            <v>21968.2092781094</v>
          </cell>
        </row>
        <row r="1287">
          <cell r="N1287">
            <v>0</v>
          </cell>
        </row>
      </sheetData>
      <sheetData sheetId="2">
        <row r="366">
          <cell r="G366">
            <v>126598.98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D74CF-8770-46CD-B244-5DDA858263CD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ЖКХ'!B50</f>
        <v>Крымская, д. 17, корп. 1</v>
      </c>
      <c r="C2" s="6"/>
      <c r="D2" s="6"/>
      <c r="E2" s="6"/>
      <c r="F2" s="7">
        <f>'[1]отчеты для ГИС ЖКХ'!E50</f>
        <v>224144.00000000003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ЖКХ'!C50</f>
        <v>44986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ЖКХ'!G50</f>
        <v>9440915.1499999911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6136594.8474999946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1321728.1209999989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1982592.1814999976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8140955.8799999999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ЖКХ'!H50</f>
        <v>8140955.8799999999</v>
      </c>
      <c r="E16" s="19" t="s">
        <v>10</v>
      </c>
      <c r="F16" s="11">
        <f>D40-D15</f>
        <v>619066.2238334259</v>
      </c>
      <c r="G16" s="3">
        <f>F16/F2</f>
        <v>2.7619129837668011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1299959.2699999912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1299959.2699999912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ЖКХ'!N115</f>
        <v>341632.98430667561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ЖКХ'!N180</f>
        <v>1119851.0868284726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ЖКХ'!N245</f>
        <v>104348.02031988316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ЖКХ'!N310</f>
        <v>282202.04253101116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ЖКХ'!N375</f>
        <v>72113.467171320866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ЖКХ'!N440</f>
        <v>19712.410506642547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ЖКХ'!N505</f>
        <v>1260147.6967720063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ЖКХ'!N714</f>
        <v>2743666.5529005318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ЖКХ'!N779</f>
        <v>1681602.0808100034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ЖКХ'!N844</f>
        <v>686903.95240877022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ЖКХ'!N1005</f>
        <v>425873.59999999992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ЖКХ'!N1070</f>
        <v>21968.2092781094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8760022.1038334258</v>
      </c>
      <c r="E40" s="40" t="s">
        <v>32</v>
      </c>
      <c r="F40" s="11">
        <f>'[1]отчеты для ГИС ЖКХ'!N50</f>
        <v>8760022.1038334258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1.524167429450155</v>
      </c>
      <c r="F44" s="11">
        <f>E44+E53+E57+E61+E64+E66+E73+E76+E86+E94+E99+E107+E109</f>
        <v>39.08211731669563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4.9961234154314749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0.46554010064906109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1.2590211762572772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0.32172829596741764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8.7945296356996147E-2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9.8009356833595351E-2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5.6220451886823035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12.240642412469356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7.502329220545735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3.0645654240522617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[1]ЖКУ!G366</f>
        <v>126598.98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17-1</vt:lpstr>
      <vt:lpstr>'Крымская 17-1'!Область_печати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2024-02-28T10:57:57Z</dcterms:created>
  <dcterms:modified xsi:type="dcterms:W3CDTF">2024-02-28T10:58:06Z</dcterms:modified>
</cp:coreProperties>
</file>