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27E9B76C-51FC-4B42-9675-B35F144A77AB}" xr6:coauthVersionLast="40" xr6:coauthVersionMax="40" xr10:uidLastSave="{00000000-0000-0000-0000-000000000000}"/>
  <bookViews>
    <workbookView xWindow="0" yWindow="0" windowWidth="28800" windowHeight="11925" xr2:uid="{D232AC73-0599-4E14-A8DA-70EF925F189A}"/>
  </bookViews>
  <sheets>
    <sheet name="Крымская 9-1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'Крымская 9-1'!$A$1:$E$134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E4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66" i="1" s="1"/>
  <c r="B2" i="1"/>
  <c r="G40" i="1" l="1"/>
  <c r="F16" i="1"/>
  <c r="G16" i="1" s="1"/>
  <c r="E107" i="1"/>
  <c r="E53" i="1"/>
  <c r="F44" i="1" s="1"/>
  <c r="E57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<sst xmlns="http://schemas.openxmlformats.org/spreadsheetml/2006/main" count="255" uniqueCount="172">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</sst>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A1F40F52-35EF-4E5D-8416-6D97FAD2732C}"/>
    <cellStyle name="Обычный 5" xfId="2" xr:uid="{EDA0AB7D-2BBC-4E33-A533-F08B2D1096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31">
          <cell r="B31" t="str">
            <v>ул. Крымская, д. 9, корп. 1</v>
          </cell>
          <cell r="E31">
            <v>290370</v>
          </cell>
          <cell r="F31">
            <v>648588.7499999993</v>
          </cell>
          <cell r="G31">
            <v>11992503.690000003</v>
          </cell>
          <cell r="H31">
            <v>11266199.180000005</v>
          </cell>
          <cell r="N31">
            <v>11494849.655672187</v>
          </cell>
        </row>
        <row r="96">
          <cell r="N96">
            <v>491736.99787226552</v>
          </cell>
        </row>
        <row r="161">
          <cell r="N161">
            <v>1465359.4076121277</v>
          </cell>
        </row>
        <row r="226">
          <cell r="N226">
            <v>162796.10071756406</v>
          </cell>
        </row>
        <row r="291">
          <cell r="N291">
            <v>376055.27314230893</v>
          </cell>
        </row>
        <row r="356">
          <cell r="N356">
            <v>96159.966364023931</v>
          </cell>
        </row>
        <row r="421">
          <cell r="N421">
            <v>24906.100094276713</v>
          </cell>
        </row>
        <row r="486">
          <cell r="N486">
            <v>1973477.3006802439</v>
          </cell>
        </row>
        <row r="695">
          <cell r="N695">
            <v>3343176.5281893075</v>
          </cell>
        </row>
        <row r="760">
          <cell r="N760">
            <v>2049043.67856764</v>
          </cell>
        </row>
        <row r="825">
          <cell r="N825">
            <v>931459.35589642334</v>
          </cell>
        </row>
        <row r="986">
          <cell r="N986">
            <v>551703</v>
          </cell>
        </row>
        <row r="1051">
          <cell r="N1051">
            <v>28975.946536005686</v>
          </cell>
        </row>
        <row r="1283">
          <cell r="N1283">
            <v>0</v>
          </cell>
        </row>
      </sheetData>
      <sheetData sheetId="2">
        <row r="347">
          <cell r="C347">
            <v>316331.13999999972</v>
          </cell>
          <cell r="G347">
            <v>173489.77999999997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350E-1043-454D-97B0-8BE174B580AC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ЖКХ'!B31</f>
        <v>ул. Крымская, д. 9, корп. 1</v>
      </c>
      <c r="C2" s="6"/>
      <c r="D2" s="6"/>
      <c r="E2" s="6"/>
      <c r="F2" s="7">
        <f>'[1]отчеты для ГИС ЖКХ'!E31</f>
        <v>290370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ЖКХ'!F31</f>
        <v>648588.7499999993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ЖКХ'!G31</f>
        <v>11992503.690000003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7795127.398500002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1678950.5166000007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2518425.7749000005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11266199.180000005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ЖКХ'!H31</f>
        <v>11266199.180000005</v>
      </c>
      <c r="E16" s="19" t="s">
        <v>10</v>
      </c>
      <c r="F16" s="11">
        <f>D40-D15</f>
        <v>228650.4756721817</v>
      </c>
      <c r="G16" s="3">
        <f>F16/F2</f>
        <v>0.78744524459200915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1374893.2599999979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1374893.2599999979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ЖКХ'!N96</f>
        <v>491736.99787226552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ЖКХ'!N161</f>
        <v>1465359.4076121277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ЖКХ'!N226</f>
        <v>162796.10071756406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ЖКХ'!N291</f>
        <v>376055.27314230893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ЖКХ'!N356</f>
        <v>96159.966364023931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ЖКХ'!N421</f>
        <v>24906.100094276713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ЖКХ'!N486</f>
        <v>1973477.3006802439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ЖКХ'!N695</f>
        <v>3343176.5281893075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ЖКХ'!N760</f>
        <v>2049043.67856764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ЖКХ'!N825</f>
        <v>931459.35589642334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ЖКХ'!N986</f>
        <v>551703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ЖКХ'!N1051</f>
        <v>28975.946536005686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ЖКХ'!N1283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11494849.655672187</v>
      </c>
      <c r="E40" s="40" t="s">
        <v>32</v>
      </c>
      <c r="F40" s="11">
        <f>'[1]отчеты для ГИС ЖКХ'!N31</f>
        <v>11494849.655672187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1.6934841680348023</v>
      </c>
      <c r="F44" s="11">
        <f>E44+E53+E57+E61+E64+E66+E73+E76+E86+E94+E99+E107+E109</f>
        <v>39.586905175025606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5.0465248049458546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0.56065055177037593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1.2950899650181111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8.577366840333614E-2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9.9789739077747991E-2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6.79642284216773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11.513505280122972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7.0566645265269825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3.2078360570872451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1.9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[1]ЖКУ!C347</f>
        <v>316331.13999999972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[1]ЖКУ!G347</f>
        <v>173489.77999999997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Крымская 9-1</vt:lpstr>
      <vt:lpstr>'Крымская 9-1'!Область_печати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2024-02-28T11:07:29Z</dcterms:created>
  <dcterms:modified xsi:type="dcterms:W3CDTF">2024-02-28T11:07:38Z</dcterms:modified>
</cp:coreProperties>
</file>