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FF1545BA-69CB-4277-8C43-2F80F9D6F670}" xr6:coauthVersionLast="40" xr6:coauthVersionMax="40" xr10:uidLastSave="{00000000-0000-0000-0000-000000000000}"/>
  <bookViews>
    <workbookView xWindow="0" yWindow="0" windowWidth="28800" windowHeight="11925" xr2:uid="{308F60FA-7085-41AB-9C8B-76DF6C59D4EE}"/>
  </bookViews>
  <sheets>
    <sheet name="Крымская 9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9'!$A$1:$E$134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F44" i="1" l="1"/>
  <c r="G40" i="1"/>
  <c r="F16" i="1"/>
  <c r="G16" i="1" s="1"/>
  <c r="E107" i="1"/>
  <c r="E53" i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<sst xmlns="http://schemas.openxmlformats.org/spreadsheetml/2006/main" count="255" uniqueCount="172">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</sst>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E093AD3C-383C-4E33-A214-3D9AF9CA80D0}"/>
    <cellStyle name="Обычный 5" xfId="2" xr:uid="{4AF01F74-A5D1-4869-94F9-0B89D3AA8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2">
          <cell r="B32" t="str">
            <v>Крымская, д. 9</v>
          </cell>
          <cell r="E32">
            <v>198207.59999999998</v>
          </cell>
          <cell r="F32">
            <v>462774.00999999978</v>
          </cell>
          <cell r="G32">
            <v>8206025.4999999963</v>
          </cell>
          <cell r="H32">
            <v>7673724.7200000007</v>
          </cell>
          <cell r="N32">
            <v>8288616.052146418</v>
          </cell>
        </row>
        <row r="97">
          <cell r="N97">
            <v>344876.24430026126</v>
          </cell>
        </row>
        <row r="162">
          <cell r="N162">
            <v>1000259.5699287859</v>
          </cell>
        </row>
        <row r="227">
          <cell r="N227">
            <v>111125.20030508196</v>
          </cell>
        </row>
        <row r="292">
          <cell r="N292">
            <v>256549.6244568023</v>
          </cell>
        </row>
        <row r="357">
          <cell r="N357">
            <v>65639.136787870331</v>
          </cell>
        </row>
        <row r="422">
          <cell r="N422">
            <v>17000.992957421087</v>
          </cell>
        </row>
        <row r="487">
          <cell r="N487">
            <v>1766650.7521086389</v>
          </cell>
        </row>
        <row r="696">
          <cell r="N696">
            <v>2283558.605261262</v>
          </cell>
        </row>
        <row r="761">
          <cell r="N761">
            <v>1399600.4354827087</v>
          </cell>
        </row>
        <row r="826">
          <cell r="N826">
            <v>646981.96587035817</v>
          </cell>
        </row>
        <row r="987">
          <cell r="N987">
            <v>376594.44</v>
          </cell>
        </row>
        <row r="1052">
          <cell r="N1052">
            <v>19779.084687226641</v>
          </cell>
        </row>
        <row r="1283">
          <cell r="N1283">
            <v>0</v>
          </cell>
        </row>
      </sheetData>
      <sheetData sheetId="2">
        <row r="348">
          <cell r="C348">
            <v>218236.24000000019</v>
          </cell>
          <cell r="G348">
            <v>114581.02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2DAC-7C91-47E9-9FAD-F0A345FE375F}">
  <dimension ref="A1:H163"/>
  <sheetViews>
    <sheetView tabSelected="1" topLeftCell="A97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ЖКХ'!B32</f>
        <v>Крымская, д. 9</v>
      </c>
      <c r="C2" s="6"/>
      <c r="D2" s="6"/>
      <c r="E2" s="6"/>
      <c r="F2" s="7">
        <f>'[1]отчеты для ГИС ЖКХ'!E32</f>
        <v>198207.59999999998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ЖКХ'!F32</f>
        <v>462774.00999999978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ЖКХ'!G32</f>
        <v>8206025.4999999963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5333916.5749999974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1148843.5699999996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1723265.3549999993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7673724.7200000007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ЖКХ'!H32</f>
        <v>7673724.7200000007</v>
      </c>
      <c r="E16" s="19" t="s">
        <v>10</v>
      </c>
      <c r="F16" s="11">
        <f>D40-D15</f>
        <v>614891.33214641735</v>
      </c>
      <c r="G16" s="3">
        <f>F16/F2</f>
        <v>3.1022591068476557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995074.78999999538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995074.78999999538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ЖКХ'!N97</f>
        <v>344876.24430026126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ЖКХ'!N162</f>
        <v>1000259.5699287859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ЖКХ'!N227</f>
        <v>111125.20030508196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ЖКХ'!N292</f>
        <v>256549.6244568023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ЖКХ'!N357</f>
        <v>65639.136787870331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ЖКХ'!N422</f>
        <v>17000.992957421087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ЖКХ'!N487</f>
        <v>1766650.7521086389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ЖКХ'!N696</f>
        <v>2283558.605261262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ЖКХ'!N761</f>
        <v>1399600.4354827087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ЖКХ'!N826</f>
        <v>646981.96587035817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ЖКХ'!N987</f>
        <v>376594.44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ЖКХ'!N1052</f>
        <v>19779.084687226641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ЖКХ'!N1283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8288616.052146418</v>
      </c>
      <c r="E40" s="40" t="s">
        <v>32</v>
      </c>
      <c r="F40" s="11">
        <f>'[1]отчеты для ГИС ЖКХ'!N32</f>
        <v>8288616.052146418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1.7399748763430933</v>
      </c>
      <c r="F44" s="11">
        <f>E44+E53+E57+E61+E64+E66+E73+E76+E86+E94+E99+E107+E109</f>
        <v>41.817851849002857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5.0465248049458546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0.56065055177037604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1.2943480696845244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9.9789739077747991E-2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8.913133260826724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11.521044628264821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7.0612854173235986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3.2641632604923232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1.9000000000000001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[1]ЖКУ!C348</f>
        <v>218236.24000000019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[1]ЖКУ!G348</f>
        <v>114581.02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9</vt:lpstr>
      <vt:lpstr>'Крымская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2024-02-28T11:06:44Z</dcterms:created>
  <dcterms:modified xsi:type="dcterms:W3CDTF">2024-02-28T11:06:58Z</dcterms:modified>
</cp:coreProperties>
</file>