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858B4CBA-DBCD-4C15-8B91-A5AC13CB0279}" xr6:coauthVersionLast="40" xr6:coauthVersionMax="40" xr10:uidLastSave="{00000000-0000-0000-0000-000000000000}"/>
  <bookViews>
    <workbookView xWindow="0" yWindow="0" windowWidth="28800" windowHeight="11925" xr2:uid="{1F09A68C-F315-447F-8521-5D09C7763F85}"/>
  </bookViews>
  <sheets>
    <sheet name="Лесная 18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'Лесная 18'!$A$1:$E$134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E57" i="1" s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107" i="1" s="1"/>
  <c r="B2" i="1"/>
  <c r="G40" i="1" l="1"/>
  <c r="F16" i="1"/>
  <c r="G16" i="1" s="1"/>
  <c r="E44" i="1"/>
  <c r="E53" i="1"/>
  <c r="E66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<sst xmlns="http://schemas.openxmlformats.org/spreadsheetml/2006/main" count="255" uniqueCount="172">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</sst>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928E9558-163C-4F05-9E04-CB93D5914D0A}"/>
    <cellStyle name="Обычный 5" xfId="2" xr:uid="{9687F599-0F37-410D-AFBC-794C4D08B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36">
          <cell r="B36" t="str">
            <v xml:space="preserve"> Лесная, д. 18</v>
          </cell>
          <cell r="E36">
            <v>258745.2</v>
          </cell>
          <cell r="F36">
            <v>607263.68999999994</v>
          </cell>
          <cell r="G36">
            <v>10709467.690000014</v>
          </cell>
          <cell r="H36">
            <v>10079133.490000008</v>
          </cell>
          <cell r="N36">
            <v>9979261.7571399026</v>
          </cell>
        </row>
        <row r="101">
          <cell r="N101">
            <v>412310.38965064893</v>
          </cell>
        </row>
        <row r="166">
          <cell r="N166">
            <v>1309064.0699606761</v>
          </cell>
        </row>
        <row r="231">
          <cell r="N231">
            <v>145065.63914793625</v>
          </cell>
        </row>
        <row r="296">
          <cell r="N296">
            <v>334838.96389272268</v>
          </cell>
        </row>
        <row r="361">
          <cell r="N361">
            <v>85686.984636335197</v>
          </cell>
        </row>
        <row r="426">
          <cell r="N426">
            <v>22193.524985754892</v>
          </cell>
        </row>
        <row r="491">
          <cell r="N491">
            <v>1517729.3824126767</v>
          </cell>
        </row>
        <row r="700">
          <cell r="N700">
            <v>2975715.7979055163</v>
          </cell>
        </row>
        <row r="765">
          <cell r="N765">
            <v>1823825.8116195104</v>
          </cell>
        </row>
        <row r="830">
          <cell r="N830">
            <v>835395.19693250419</v>
          </cell>
        </row>
        <row r="991">
          <cell r="N991">
            <v>491615.87999999995</v>
          </cell>
        </row>
        <row r="1056">
          <cell r="N1056">
            <v>25820.115995619723</v>
          </cell>
        </row>
        <row r="1287">
          <cell r="N1287">
            <v>0</v>
          </cell>
        </row>
      </sheetData>
      <sheetData sheetId="2">
        <row r="352">
          <cell r="C352">
            <v>282835.99000000017</v>
          </cell>
          <cell r="G352">
            <v>150973.03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F902-089F-45BB-8891-4AA93C4363CC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ЖКХ'!B36</f>
        <v xml:space="preserve"> Лесная, д. 18</v>
      </c>
      <c r="C2" s="6"/>
      <c r="D2" s="6"/>
      <c r="E2" s="6"/>
      <c r="F2" s="7">
        <f>'[1]отчеты для ГИС ЖКХ'!E36</f>
        <v>258745.2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ЖКХ'!F36</f>
        <v>607263.68999999994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ЖКХ'!G36</f>
        <v>10709467.690000014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6961153.99850001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1499325.4766000023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2248988.2149000019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10079133.490000008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ЖКХ'!H36</f>
        <v>10079133.490000008</v>
      </c>
      <c r="E16" s="19" t="s">
        <v>10</v>
      </c>
      <c r="F16" s="11">
        <f>D40-D15</f>
        <v>-99871.732860105112</v>
      </c>
      <c r="G16" s="3">
        <f>F16/F2</f>
        <v>-0.38598487183570984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1237597.8900000062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1237597.8900000062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ЖКХ'!N101</f>
        <v>412310.38965064893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ЖКХ'!N166</f>
        <v>1309064.0699606761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ЖКХ'!N231</f>
        <v>145065.63914793625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ЖКХ'!N296</f>
        <v>334838.96389272268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ЖКХ'!N361</f>
        <v>85686.984636335197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ЖКХ'!N426</f>
        <v>22193.524985754892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ЖКХ'!N491</f>
        <v>1517729.3824126767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ЖКХ'!N700</f>
        <v>2975715.7979055163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ЖКХ'!N765</f>
        <v>1823825.8116195104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ЖКХ'!N830</f>
        <v>835395.19693250419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ЖКХ'!N991</f>
        <v>491615.87999999995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ЖКХ'!N1056</f>
        <v>25820.115995619723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9979261.7571399026</v>
      </c>
      <c r="E40" s="40" t="s">
        <v>32</v>
      </c>
      <c r="F40" s="11">
        <f>'[1]отчеты для ГИС ЖКХ'!N36</f>
        <v>9979261.7571399026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1.5934996655035492</v>
      </c>
      <c r="F44" s="11">
        <f>E44+E53+E57+E61+E64+E66+E73+E76+E86+E94+E99+E107+E109</f>
        <v>38.56791065936644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5.0592786647276009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1.2940876348342796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9.9789739077748005E-2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5.8657296151297746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11.50056425358042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7.0487329296138066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3.2286403648550936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1.8999999999999997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[1]ЖКУ!C352</f>
        <v>282835.99000000017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[1]ЖКУ!G352</f>
        <v>150973.03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Лесная 18</vt:lpstr>
      <vt:lpstr>'Лесная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2024-02-28T11:04:18Z</dcterms:created>
  <dcterms:modified xsi:type="dcterms:W3CDTF">2024-02-28T11:04:26Z</dcterms:modified>
</cp:coreProperties>
</file>