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FB4090EC-5B77-4D3E-A9C3-0AA290F6AA02}" xr6:coauthVersionLast="40" xr6:coauthVersionMax="40" xr10:uidLastSave="{00000000-0000-0000-0000-000000000000}"/>
  <bookViews>
    <workbookView xWindow="0" yWindow="0" windowWidth="28800" windowHeight="11925" xr2:uid="{60BB3139-1FD0-4D92-89EC-831110EF3334}"/>
  </bookViews>
  <sheets>
    <sheet name="Лесная 20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'Лесная 20'!$A$1:$E$134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99" i="1"/>
  <c r="E94" i="1"/>
  <c r="F40" i="1"/>
  <c r="D39" i="1"/>
  <c r="D38" i="1"/>
  <c r="E73" i="1" s="1"/>
  <c r="D37" i="1"/>
  <c r="E109" i="1" s="1"/>
  <c r="D36" i="1"/>
  <c r="D35" i="1"/>
  <c r="D34" i="1"/>
  <c r="D33" i="1"/>
  <c r="E76" i="1" s="1"/>
  <c r="D32" i="1"/>
  <c r="D31" i="1"/>
  <c r="E64" i="1" s="1"/>
  <c r="D30" i="1"/>
  <c r="E61" i="1" s="1"/>
  <c r="D29" i="1"/>
  <c r="E57" i="1" s="1"/>
  <c r="D28" i="1"/>
  <c r="E53" i="1" s="1"/>
  <c r="D27" i="1"/>
  <c r="D16" i="1"/>
  <c r="D15" i="1" s="1"/>
  <c r="D11" i="1"/>
  <c r="D10" i="1"/>
  <c r="D21" i="1" s="1"/>
  <c r="D24" i="1" s="1"/>
  <c r="D6" i="1"/>
  <c r="D5" i="1"/>
  <c r="F2" i="1"/>
  <c r="E86" i="1" s="1"/>
  <c r="B2" i="1"/>
  <c r="D14" i="1" l="1"/>
  <c r="D12" i="1"/>
  <c r="E107" i="1"/>
  <c r="D13" i="1"/>
  <c r="E44" i="1"/>
  <c r="E66" i="1"/>
  <c r="D40" i="1"/>
  <c r="F16" i="1" l="1"/>
  <c r="G16" i="1" s="1"/>
  <c r="G40" i="1"/>
  <c r="F44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<sst xmlns="http://schemas.openxmlformats.org/spreadsheetml/2006/main" count="255" uniqueCount="172">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</sst>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815978A6-9A01-42D0-910D-F15FD73195CA}"/>
    <cellStyle name="Обычный 5" xfId="2" xr:uid="{0CEBE404-BA58-46F0-876C-2C2D1A004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8">
          <cell r="B28" t="str">
            <v>Лесная д. 20</v>
          </cell>
          <cell r="E28">
            <v>183239.63999999998</v>
          </cell>
          <cell r="F28">
            <v>891839.75999999978</v>
          </cell>
          <cell r="G28">
            <v>7511888.9999999925</v>
          </cell>
          <cell r="H28">
            <v>7366849.0899999999</v>
          </cell>
          <cell r="N28">
            <v>7316537.8619200038</v>
          </cell>
        </row>
        <row r="93">
          <cell r="N93">
            <v>291992.30504699075</v>
          </cell>
        </row>
        <row r="158">
          <cell r="N158">
            <v>934023.38850934838</v>
          </cell>
        </row>
        <row r="223">
          <cell r="N223">
            <v>102733.40527220503</v>
          </cell>
        </row>
        <row r="288">
          <cell r="N288">
            <v>236996.78869230405</v>
          </cell>
        </row>
        <row r="353">
          <cell r="N353">
            <v>60682.293690656239</v>
          </cell>
        </row>
        <row r="418">
          <cell r="N418">
            <v>15717.136119706687</v>
          </cell>
        </row>
        <row r="483">
          <cell r="N483">
            <v>1056167.1595130858</v>
          </cell>
        </row>
        <row r="692">
          <cell r="N692">
            <v>2100875.5107988394</v>
          </cell>
        </row>
        <row r="757">
          <cell r="N757">
            <v>1287633.3775863852</v>
          </cell>
        </row>
        <row r="822">
          <cell r="N822">
            <v>782422.50082618091</v>
          </cell>
        </row>
        <row r="983">
          <cell r="N983">
            <v>429008.56000000006</v>
          </cell>
        </row>
        <row r="1048">
          <cell r="N1048">
            <v>18285.435864300471</v>
          </cell>
        </row>
        <row r="1274">
          <cell r="N1274">
            <v>0</v>
          </cell>
        </row>
      </sheetData>
      <sheetData sheetId="2">
        <row r="344">
          <cell r="C344">
            <v>297039.21999999986</v>
          </cell>
          <cell r="G344">
            <v>128767.50999999998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D327-3A0A-4937-8AB9-82E73D179E47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ЖКХ'!B28</f>
        <v>Лесная д. 20</v>
      </c>
      <c r="C2" s="6"/>
      <c r="D2" s="6"/>
      <c r="E2" s="6"/>
      <c r="F2" s="7">
        <f>'[1]отчеты для ГИС ЖКХ'!E28</f>
        <v>183239.63999999998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ЖКХ'!F28</f>
        <v>891839.75999999978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ЖКХ'!G28</f>
        <v>7511888.9999999925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4882727.849999995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1051664.459999999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1577496.6899999985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7366849.0899999999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ЖКХ'!H28</f>
        <v>7366849.0899999999</v>
      </c>
      <c r="E16" s="19" t="s">
        <v>10</v>
      </c>
      <c r="F16" s="11">
        <f>D40-D15</f>
        <v>-50311.228079996072</v>
      </c>
      <c r="G16" s="3">
        <f>F16/F2</f>
        <v>-0.27456519822892073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1036879.6699999925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1036879.6699999925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ЖКХ'!N93</f>
        <v>291992.30504699075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ЖКХ'!N158</f>
        <v>934023.38850934838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ЖКХ'!N223</f>
        <v>102733.40527220503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ЖКХ'!N288</f>
        <v>236996.78869230405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ЖКХ'!N353</f>
        <v>60682.293690656239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ЖКХ'!N418</f>
        <v>15717.136119706687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ЖКХ'!N483</f>
        <v>1056167.1595130858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ЖКХ'!N692</f>
        <v>2100875.5107988394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ЖКХ'!N757</f>
        <v>1287633.3775863852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ЖКХ'!N822</f>
        <v>782422.50082618091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ЖКХ'!N983</f>
        <v>429008.56000000006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ЖКХ'!N1048</f>
        <v>18285.435864300471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ЖКХ'!N1274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7316537.8619200038</v>
      </c>
      <c r="E40" s="40" t="s">
        <v>32</v>
      </c>
      <c r="F40" s="11">
        <f>'[1]отчеты для ГИС ЖКХ'!N28</f>
        <v>7316537.8619200038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1.5934996655035492</v>
      </c>
      <c r="F44" s="11">
        <f>E44+E53+E57+E61+E64+E66+E73+E76+E86+E94+E99+E107+E109</f>
        <v>39.928794129479861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5.097278015331991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1.2933707394988556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9.9789739077747977E-2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5.7638574246985312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11.465180300500696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7.0270459906294587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4.2699412683095259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2.3412431938853411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[1]ЖКУ!C344</f>
        <v>297039.21999999986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[1]ЖКУ!G344</f>
        <v>128767.50999999998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Лесная 20</vt:lpstr>
      <vt:lpstr>'Лесная 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2024-02-28T11:09:09Z</dcterms:created>
  <dcterms:modified xsi:type="dcterms:W3CDTF">2024-02-28T11:09:19Z</dcterms:modified>
</cp:coreProperties>
</file>