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Боброво\"/>
    </mc:Choice>
  </mc:AlternateContent>
  <xr:revisionPtr revIDLastSave="0" documentId="8_{C905BB9B-5AF2-4048-940F-33AC33E08343}" xr6:coauthVersionLast="40" xr6:coauthVersionMax="40" xr10:uidLastSave="{00000000-0000-0000-0000-000000000000}"/>
  <bookViews>
    <workbookView xWindow="0" yWindow="0" windowWidth="28800" windowHeight="11925" xr2:uid="{45651234-E664-4409-8482-2E8556D07BD6}"/>
  </bookViews>
  <sheets>
    <sheet name="Лесная 22-2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'Лесная 22-2'!$A$1:$E$134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F40" i="1"/>
  <c r="D39" i="1"/>
  <c r="E107" i="1" s="1"/>
  <c r="D38" i="1"/>
  <c r="E73" i="1" s="1"/>
  <c r="D37" i="1"/>
  <c r="E109" i="1" s="1"/>
  <c r="D36" i="1"/>
  <c r="E99" i="1" s="1"/>
  <c r="D35" i="1"/>
  <c r="E94" i="1" s="1"/>
  <c r="D34" i="1"/>
  <c r="E86" i="1" s="1"/>
  <c r="D33" i="1"/>
  <c r="D32" i="1"/>
  <c r="E66" i="1" s="1"/>
  <c r="D31" i="1"/>
  <c r="D30" i="1"/>
  <c r="D29" i="1"/>
  <c r="E57" i="1" s="1"/>
  <c r="D28" i="1"/>
  <c r="E53" i="1" s="1"/>
  <c r="D27" i="1"/>
  <c r="E44" i="1" s="1"/>
  <c r="D21" i="1"/>
  <c r="D24" i="1" s="1"/>
  <c r="D16" i="1"/>
  <c r="D15" i="1" s="1"/>
  <c r="D11" i="1"/>
  <c r="D13" i="1" s="1"/>
  <c r="D10" i="1"/>
  <c r="D6" i="1"/>
  <c r="D5" i="1"/>
  <c r="F2" i="1"/>
  <c r="E76" i="1" s="1"/>
  <c r="B2" i="1"/>
  <c r="E61" i="1" l="1"/>
  <c r="F44" i="1" s="1"/>
  <c r="E64" i="1"/>
  <c r="D40" i="1"/>
  <c r="D12" i="1"/>
  <c r="D14" i="1" s="1"/>
  <c r="G40" i="1" l="1"/>
  <c r="F16" i="1"/>
  <c r="G16" i="1" s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<sst xmlns="http://schemas.openxmlformats.org/spreadsheetml/2006/main" count="255" uniqueCount="172">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</sst>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4E6ADA8B-5838-4140-BA1C-D6B6BDD27476}"/>
    <cellStyle name="Обычный 5" xfId="2" xr:uid="{A79B867D-6F15-45A0-8A80-8183CAAE2D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37">
          <cell r="B37" t="str">
            <v>Лесная, д. 22, корп. 2</v>
          </cell>
          <cell r="E37">
            <v>240142.80000000002</v>
          </cell>
          <cell r="F37">
            <v>513194.98999999935</v>
          </cell>
          <cell r="G37">
            <v>9908384.8000000715</v>
          </cell>
          <cell r="H37">
            <v>8374522.5000000242</v>
          </cell>
          <cell r="N37">
            <v>9941095.9205327686</v>
          </cell>
        </row>
        <row r="102">
          <cell r="N102">
            <v>411699.97147308569</v>
          </cell>
        </row>
        <row r="167">
          <cell r="N167">
            <v>1211886.5969291513</v>
          </cell>
        </row>
        <row r="232">
          <cell r="N232">
            <v>134636.19332368302</v>
          </cell>
        </row>
        <row r="297">
          <cell r="N297">
            <v>310872.51024285832</v>
          </cell>
        </row>
        <row r="362">
          <cell r="N362">
            <v>79526.547406972226</v>
          </cell>
        </row>
        <row r="427">
          <cell r="N427">
            <v>20597.928896648671</v>
          </cell>
        </row>
        <row r="492">
          <cell r="N492">
            <v>1479902.7396116115</v>
          </cell>
        </row>
        <row r="701">
          <cell r="N701">
            <v>2765699.7986500207</v>
          </cell>
        </row>
        <row r="766">
          <cell r="N766">
            <v>1695106.3282048516</v>
          </cell>
        </row>
        <row r="831">
          <cell r="N831">
            <v>1350932.1984404849</v>
          </cell>
        </row>
        <row r="992">
          <cell r="N992">
            <v>456271.31999999989</v>
          </cell>
        </row>
        <row r="1057">
          <cell r="N1057">
            <v>23963.787353399821</v>
          </cell>
        </row>
        <row r="1287">
          <cell r="N1287">
            <v>0</v>
          </cell>
        </row>
      </sheetData>
      <sheetData sheetId="2">
        <row r="353">
          <cell r="C353">
            <v>229124.12999999992</v>
          </cell>
          <cell r="G353">
            <v>179956.95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952A5-4EEE-408C-9DDF-59008F250974}">
  <dimension ref="A1:H163"/>
  <sheetViews>
    <sheetView tabSelected="1" topLeftCell="A106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ЖКХ'!B37</f>
        <v>Лесная, д. 22, корп. 2</v>
      </c>
      <c r="C2" s="6"/>
      <c r="D2" s="6"/>
      <c r="E2" s="6"/>
      <c r="F2" s="7">
        <f>'[1]отчеты для ГИС ЖКХ'!E37</f>
        <v>240142.80000000002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ЖКХ'!F37</f>
        <v>513194.98999999935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ЖКХ'!G37</f>
        <v>9908384.8000000715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6440450.1200000467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1387173.8720000102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2080760.8080000146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8374522.5000000242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ЖКХ'!H37</f>
        <v>8374522.5000000242</v>
      </c>
      <c r="E16" s="19" t="s">
        <v>10</v>
      </c>
      <c r="F16" s="11">
        <f>D40-D15</f>
        <v>1566573.4205327444</v>
      </c>
      <c r="G16" s="3">
        <f>F16/F2</f>
        <v>6.5235077650995335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2047057.2900000475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2047057.2900000475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ЖКХ'!N102</f>
        <v>411699.97147308569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ЖКХ'!N167</f>
        <v>1211886.5969291513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ЖКХ'!N232</f>
        <v>134636.19332368302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ЖКХ'!N297</f>
        <v>310872.51024285832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ЖКХ'!N362</f>
        <v>79526.547406972226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ЖКХ'!N427</f>
        <v>20597.928896648671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ЖКХ'!N492</f>
        <v>1479902.7396116115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ЖКХ'!N701</f>
        <v>2765699.7986500207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ЖКХ'!N766</f>
        <v>1695106.3282048516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ЖКХ'!N831</f>
        <v>1350932.1984404849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ЖКХ'!N992</f>
        <v>456271.31999999989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ЖКХ'!N1057</f>
        <v>23963.787353399821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ЖКХ'!N1287</f>
        <v>0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9941095.9205327686</v>
      </c>
      <c r="E40" s="40" t="s">
        <v>32</v>
      </c>
      <c r="F40" s="11">
        <f>'[1]отчеты для ГИС ЖКХ'!N37</f>
        <v>9941095.9205327686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1.7143964818977944</v>
      </c>
      <c r="F44" s="11">
        <f>E44+E53+E57+E61+E64+E66+E73+E76+E86+E94+E99+E107+E109</f>
        <v>41.396602024015564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5.0465248049458538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0.56065055177037582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1.2945318795435812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0.33116357187045464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8.577366840333614E-2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9.9789739077747991E-2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6.1625946712190052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11.516896607560254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7.0587430820530592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5.6255369656741108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0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1.8999999999999995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[1]ЖКУ!C353</f>
        <v>229124.12999999992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[1]ЖКУ!G353</f>
        <v>179956.95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Лесная 22-2</vt:lpstr>
      <vt:lpstr>'Лесная 22-2'!Область_печати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2024-02-28T11:03:45Z</dcterms:created>
  <dcterms:modified xsi:type="dcterms:W3CDTF">2024-02-28T11:03:53Z</dcterms:modified>
</cp:coreProperties>
</file>