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оброво\"/>
    </mc:Choice>
  </mc:AlternateContent>
  <xr:revisionPtr revIDLastSave="0" documentId="8_{3FD5BC44-E86F-4B30-9195-DAE754488E06}" xr6:coauthVersionLast="40" xr6:coauthVersionMax="40" xr10:uidLastSave="{00000000-0000-0000-0000-000000000000}"/>
  <bookViews>
    <workbookView xWindow="0" yWindow="0" windowWidth="28800" windowHeight="11925" xr2:uid="{E0CEA9CB-44BE-444F-A785-E86E4B043880}"/>
  </bookViews>
  <sheets>
    <sheet name="Лесная 22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'Лесная 22'!$A$1:$E$134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E64" i="1"/>
  <c r="E61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D29" i="1"/>
  <c r="E57" i="1" s="1"/>
  <c r="D28" i="1"/>
  <c r="D27" i="1"/>
  <c r="D40" i="1" s="1"/>
  <c r="D16" i="1"/>
  <c r="D15" i="1"/>
  <c r="D11" i="1"/>
  <c r="D21" i="1" s="1"/>
  <c r="D24" i="1" s="1"/>
  <c r="D10" i="1"/>
  <c r="D6" i="1"/>
  <c r="D5" i="1"/>
  <c r="F2" i="1"/>
  <c r="E66" i="1" s="1"/>
  <c r="B2" i="1"/>
  <c r="G40" i="1" l="1"/>
  <c r="F16" i="1"/>
  <c r="G16" i="1" s="1"/>
  <c r="D12" i="1"/>
  <c r="D14" i="1" s="1"/>
  <c r="D13" i="1"/>
  <c r="E44" i="1"/>
  <c r="E107" i="1"/>
  <c r="E53" i="1"/>
  <c r="F44" i="1" l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<sst xmlns="http://schemas.openxmlformats.org/spreadsheetml/2006/main" count="255" uniqueCount="172">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</sst>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5D9FABFE-7AAB-472C-861E-08C8EAB63159}"/>
    <cellStyle name="Обычный 5" xfId="2" xr:uid="{703244F4-A783-4CD1-AD03-28BC90701B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42">
          <cell r="B42" t="str">
            <v xml:space="preserve"> Лесная, д. 22</v>
          </cell>
          <cell r="E42">
            <v>240063.6</v>
          </cell>
          <cell r="F42">
            <v>0</v>
          </cell>
          <cell r="G42">
            <v>9905502.2199999746</v>
          </cell>
          <cell r="H42">
            <v>8110736.399999992</v>
          </cell>
          <cell r="N42">
            <v>9827842.7841213867</v>
          </cell>
        </row>
        <row r="107">
          <cell r="N107">
            <v>382541.26629957778</v>
          </cell>
        </row>
        <row r="172">
          <cell r="N172">
            <v>1218786.9121645992</v>
          </cell>
        </row>
        <row r="237">
          <cell r="N237">
            <v>134591.7897999828</v>
          </cell>
        </row>
        <row r="302">
          <cell r="N302">
            <v>310433.20213301107</v>
          </cell>
        </row>
        <row r="367">
          <cell r="N367">
            <v>71231.018256944051</v>
          </cell>
        </row>
        <row r="432">
          <cell r="N432">
            <v>20591.135622111127</v>
          </cell>
        </row>
        <row r="497">
          <cell r="N497">
            <v>1894244.4646658325</v>
          </cell>
        </row>
        <row r="706">
          <cell r="N706">
            <v>2760928.0082106679</v>
          </cell>
        </row>
        <row r="771">
          <cell r="N771">
            <v>1692181.6824516994</v>
          </cell>
        </row>
        <row r="836">
          <cell r="N836">
            <v>874825.43041697354</v>
          </cell>
        </row>
        <row r="997">
          <cell r="N997">
            <v>443783.75999999995</v>
          </cell>
        </row>
        <row r="1062">
          <cell r="N1062">
            <v>23704.114099988146</v>
          </cell>
        </row>
        <row r="1287">
          <cell r="N1287">
            <v>0</v>
          </cell>
        </row>
      </sheetData>
      <sheetData sheetId="2">
        <row r="358">
          <cell r="G358">
            <v>135461.15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6A260-501F-49A2-A45D-0A80656F1C9F}">
  <dimension ref="A1:H163"/>
  <sheetViews>
    <sheetView tabSelected="1" topLeftCell="A100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ЖКХ'!B42</f>
        <v xml:space="preserve"> Лесная, д. 22</v>
      </c>
      <c r="C2" s="6"/>
      <c r="D2" s="6"/>
      <c r="E2" s="6"/>
      <c r="F2" s="7">
        <f>'[1]отчеты для ГИС ЖКХ'!E42</f>
        <v>240063.6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ЖКХ'!F42</f>
        <v>0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ЖКХ'!G42</f>
        <v>9905502.2199999746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6438576.4429999841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1386770.3107999966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2080155.4661999939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8110736.399999992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ЖКХ'!H42</f>
        <v>8110736.399999992</v>
      </c>
      <c r="E16" s="19" t="s">
        <v>10</v>
      </c>
      <c r="F16" s="11">
        <f>D40-D15</f>
        <v>1717106.3841213947</v>
      </c>
      <c r="G16" s="3">
        <f>F16/F2</f>
        <v>7.1527144645060501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1794765.8199999826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1794765.8199999826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ЖКХ'!N107</f>
        <v>382541.26629957778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ЖКХ'!N172</f>
        <v>1218786.9121645992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ЖКХ'!N237</f>
        <v>134591.7897999828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ЖКХ'!N302</f>
        <v>310433.20213301107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ЖКХ'!N367</f>
        <v>71231.018256944051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ЖКХ'!N432</f>
        <v>20591.135622111127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ЖКХ'!N497</f>
        <v>1894244.4646658325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ЖКХ'!N706</f>
        <v>2760928.0082106679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ЖКХ'!N771</f>
        <v>1692181.6824516994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ЖКХ'!N836</f>
        <v>874825.43041697354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ЖКХ'!N997</f>
        <v>443783.75999999995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ЖКХ'!N1062</f>
        <v>23704.114099988146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9827842.7841213867</v>
      </c>
      <c r="E40" s="40" t="s">
        <v>32</v>
      </c>
      <c r="F40" s="11">
        <f>'[1]отчеты для ГИС ЖКХ'!N42</f>
        <v>9827842.7841213867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1.5934996655035489</v>
      </c>
      <c r="F44" s="11">
        <f>E44+E53+E57+E61+E64+E66+E73+E76+E86+E94+E99+E107+E109</f>
        <v>40.938496232337542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5.0769334133312967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1.2931289963701746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0.29671727932491243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8.577366840333614E-2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9.8740975724716892E-2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7.8905942619615486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11.500818983847063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7.0488890546159411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3.6441402629010544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1.8486091185835751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v>0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6">
        <f>[1]ЖКУ!G358</f>
        <v>135461.15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7" t="s">
        <v>167</v>
      </c>
      <c r="B129" s="78"/>
      <c r="C129" s="78"/>
      <c r="D129" s="78"/>
      <c r="E129" s="79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5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5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5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Лесная 22</vt:lpstr>
      <vt:lpstr>'Лесная 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2024-02-28T11:00:44Z</dcterms:created>
  <dcterms:modified xsi:type="dcterms:W3CDTF">2024-02-28T11:00:54Z</dcterms:modified>
</cp:coreProperties>
</file>