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E54E9ACF-57C7-459B-BFF8-F7AC477890B3}" xr6:coauthVersionLast="40" xr6:coauthVersionMax="40" xr10:uidLastSave="{00000000-0000-0000-0000-000000000000}"/>
  <bookViews>
    <workbookView xWindow="0" yWindow="0" windowWidth="28800" windowHeight="11925" xr2:uid="{11B968C8-8F07-4A09-9C98-76F683F2EDE0}"/>
  </bookViews>
  <sheets>
    <sheet name="Северный 5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5'!$A$1:$E$134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99" i="1"/>
  <c r="E94" i="1"/>
  <c r="E86" i="1"/>
  <c r="E66" i="1"/>
  <c r="E44" i="1"/>
  <c r="F44" i="1" s="1"/>
  <c r="F40" i="1"/>
  <c r="D39" i="1"/>
  <c r="D38" i="1"/>
  <c r="E73" i="1" s="1"/>
  <c r="D37" i="1"/>
  <c r="E109" i="1" s="1"/>
  <c r="D36" i="1"/>
  <c r="D35" i="1"/>
  <c r="D34" i="1"/>
  <c r="D33" i="1"/>
  <c r="E76" i="1" s="1"/>
  <c r="D32" i="1"/>
  <c r="D31" i="1"/>
  <c r="E64" i="1" s="1"/>
  <c r="D30" i="1"/>
  <c r="E61" i="1" s="1"/>
  <c r="D29" i="1"/>
  <c r="E57" i="1" s="1"/>
  <c r="D28" i="1"/>
  <c r="E53" i="1" s="1"/>
  <c r="D27" i="1"/>
  <c r="D16" i="1"/>
  <c r="D15" i="1"/>
  <c r="D11" i="1"/>
  <c r="D10" i="1"/>
  <c r="D21" i="1" s="1"/>
  <c r="D24" i="1" s="1"/>
  <c r="D6" i="1"/>
  <c r="D5" i="1"/>
  <c r="F2" i="1"/>
  <c r="B2" i="1"/>
  <c r="D14" i="1" l="1"/>
  <c r="D40" i="1"/>
  <c r="D12" i="1"/>
  <c r="D13" i="1"/>
  <c r="F16" i="1" l="1"/>
  <c r="G40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<sst xmlns="http://schemas.openxmlformats.org/spreadsheetml/2006/main" count="255" uniqueCount="172">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</sst>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1ED4181F-0543-49B2-A57D-005BBB4A696D}"/>
    <cellStyle name="Обычный 5" xfId="2" xr:uid="{5929248E-27B8-4D60-9959-7223375B3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12">
          <cell r="B12" t="str">
            <v>Северный кв-л, 5</v>
          </cell>
          <cell r="E12">
            <v>153673.20000000001</v>
          </cell>
          <cell r="F12">
            <v>901952.93</v>
          </cell>
          <cell r="G12">
            <v>6693907.3600000152</v>
          </cell>
          <cell r="H12">
            <v>6717341.0200000117</v>
          </cell>
          <cell r="N12">
            <v>6261436.5826285379</v>
          </cell>
        </row>
        <row r="77">
          <cell r="N77">
            <v>270159.9708064805</v>
          </cell>
        </row>
        <row r="142">
          <cell r="N142">
            <v>870202.81484827038</v>
          </cell>
        </row>
        <row r="207">
          <cell r="N207">
            <v>86156.964372319315</v>
          </cell>
        </row>
        <row r="272">
          <cell r="N272">
            <v>198284.02660212503</v>
          </cell>
        </row>
        <row r="337">
          <cell r="N337">
            <v>50890.965812762763</v>
          </cell>
        </row>
        <row r="402">
          <cell r="N402">
            <v>9033.6657536441853</v>
          </cell>
        </row>
        <row r="467">
          <cell r="N467">
            <v>1094906.8530703164</v>
          </cell>
        </row>
        <row r="676">
          <cell r="N676">
            <v>1616794.8185950464</v>
          </cell>
        </row>
        <row r="741">
          <cell r="N741">
            <v>566800.72778406076</v>
          </cell>
        </row>
        <row r="806">
          <cell r="N806">
            <v>660657.00199463335</v>
          </cell>
        </row>
        <row r="967">
          <cell r="N967">
            <v>374186.12000000005</v>
          </cell>
        </row>
        <row r="1032">
          <cell r="N1032">
            <v>39224.620988879004</v>
          </cell>
        </row>
        <row r="1265">
          <cell r="N1265">
            <v>424138.03200000001</v>
          </cell>
        </row>
      </sheetData>
      <sheetData sheetId="2">
        <row r="328">
          <cell r="C328">
            <v>158146.94999999998</v>
          </cell>
          <cell r="G328">
            <v>96054.559999999983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13B7F-2571-4683-B483-B6248CCB3AF4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ЖКХ'!B12</f>
        <v>Северный кв-л, 5</v>
      </c>
      <c r="C2" s="6"/>
      <c r="D2" s="6"/>
      <c r="E2" s="6"/>
      <c r="F2" s="7">
        <f>'[1]отчеты для ГИС ЖКХ'!E12</f>
        <v>153673.20000000001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ЖКХ'!F12</f>
        <v>901952.93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ЖКХ'!G12</f>
        <v>6693907.3600000152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4351039.7840000102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937147.03040000226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1405720.5456000026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6717341.0200000117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ЖКХ'!H12</f>
        <v>6717341.0200000117</v>
      </c>
      <c r="E16" s="19" t="s">
        <v>10</v>
      </c>
      <c r="F16" s="11">
        <f>D40-D15</f>
        <v>-455904.43737147376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878519.27000000328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878519.27000000328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ЖКХ'!N77</f>
        <v>270159.9708064805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ЖКХ'!N142</f>
        <v>870202.81484827038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ЖКХ'!N207</f>
        <v>86156.964372319315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ЖКХ'!N272</f>
        <v>198284.02660212503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ЖКХ'!N337</f>
        <v>50890.965812762763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ЖКХ'!N402</f>
        <v>9033.6657536441853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ЖКХ'!N467</f>
        <v>1094906.8530703164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ЖКХ'!N676</f>
        <v>1616794.8185950464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ЖКХ'!N741</f>
        <v>566800.72778406076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ЖКХ'!N806</f>
        <v>660657.00199463335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ЖКХ'!N967</f>
        <v>374186.12000000005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ЖКХ'!N1032</f>
        <v>39224.620988879004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ЖКХ'!N1265</f>
        <v>424138.03200000001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6261436.5826285379</v>
      </c>
      <c r="E40" s="40" t="s">
        <v>32</v>
      </c>
      <c r="F40" s="11">
        <f>'[1]отчеты для ГИС ЖКХ'!N12</f>
        <v>6261436.5826285379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1.758016172022711</v>
      </c>
      <c r="F44" s="11">
        <f>E44+E53+E57+E61+E64+E66+E73+E76+E86+E94+E99+E107+E109</f>
        <v>40.745143477382769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5.6626842861882896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1.290296724491486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5.87849133983296E-2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0.25524698508834981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7.1249043624413124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10.520994022347724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3.6883511749873152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4.2991035651931062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2.4349471475833133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[1]ЖКУ!C328</f>
        <v>158146.94999999998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[1]ЖКУ!G328</f>
        <v>96054.559999999983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5</vt:lpstr>
      <vt:lpstr>'Северный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2024-02-28T11:23:28Z</dcterms:created>
  <dcterms:modified xsi:type="dcterms:W3CDTF">2024-02-28T11:23:35Z</dcterms:modified>
</cp:coreProperties>
</file>