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Северный\"/>
    </mc:Choice>
  </mc:AlternateContent>
  <xr:revisionPtr revIDLastSave="0" documentId="8_{E6A08091-6706-484F-B311-EA1B1238AE2B}" xr6:coauthVersionLast="40" xr6:coauthVersionMax="40" xr10:uidLastSave="{00000000-0000-0000-0000-000000000000}"/>
  <bookViews>
    <workbookView xWindow="0" yWindow="0" windowWidth="28800" windowHeight="11925" xr2:uid="{D5A7C059-7B39-46D2-9E9F-018638582371}"/>
  </bookViews>
  <sheets>
    <sheet name="Северный 12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'Северный 12'!$A$1:$E$134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E66" i="1"/>
  <c r="E64" i="1"/>
  <c r="E61" i="1"/>
  <c r="E53" i="1"/>
  <c r="F40" i="1"/>
  <c r="D39" i="1"/>
  <c r="E107" i="1" s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D29" i="1"/>
  <c r="E57" i="1" s="1"/>
  <c r="D28" i="1"/>
  <c r="D27" i="1"/>
  <c r="E44" i="1" s="1"/>
  <c r="F44" i="1" s="1"/>
  <c r="D16" i="1"/>
  <c r="D15" i="1"/>
  <c r="D11" i="1"/>
  <c r="D6" i="1"/>
  <c r="D5" i="1"/>
  <c r="F2" i="1"/>
  <c r="B2" i="1"/>
  <c r="D14" i="1" l="1"/>
  <c r="D21" i="1"/>
  <c r="D24" i="1" s="1"/>
  <c r="D40" i="1"/>
  <c r="D12" i="1"/>
  <c r="D13" i="1"/>
  <c r="G40" i="1" l="1"/>
  <c r="F16" i="1"/>
  <c r="G16" i="1" s="1"/>
</calcChain>
</file>

<file path=xl/sharedStrings.xml><?xml version="1.0" encoding="utf-8"?>
<sst xmlns="http://schemas.openxmlformats.org/spreadsheetml/2006/main" count="253" uniqueCount="172">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</sst>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F8CC2018-B2CE-41F3-97A8-3B5D1A80BDC0}"/>
    <cellStyle name="Обычный 5" xfId="2" xr:uid="{BF4ED4EB-0FC7-45F7-B9EE-0EF7E23EE4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64">
          <cell r="B64" t="str">
            <v>Видное, кв.Северный, д.12</v>
          </cell>
          <cell r="C64">
            <v>45017</v>
          </cell>
          <cell r="E64">
            <v>58140.899999999994</v>
          </cell>
          <cell r="G64">
            <v>2406824.5500000007</v>
          </cell>
          <cell r="H64">
            <v>2041158.1900000004</v>
          </cell>
          <cell r="N64">
            <v>2451845.1229294809</v>
          </cell>
        </row>
        <row r="129">
          <cell r="N129">
            <v>62350.916562298553</v>
          </cell>
        </row>
        <row r="194">
          <cell r="N194">
            <v>327745.27149176929</v>
          </cell>
        </row>
        <row r="259">
          <cell r="N259">
            <v>30074.356042029987</v>
          </cell>
        </row>
        <row r="324">
          <cell r="N324">
            <v>72855.134388509468</v>
          </cell>
        </row>
        <row r="389">
          <cell r="N389">
            <v>18569.670250138683</v>
          </cell>
        </row>
        <row r="454">
          <cell r="N454">
            <v>2958.75411262742</v>
          </cell>
        </row>
        <row r="519">
          <cell r="N519">
            <v>405432.43396505143</v>
          </cell>
        </row>
        <row r="728">
          <cell r="N728">
            <v>707707.09424812195</v>
          </cell>
        </row>
        <row r="793">
          <cell r="N793">
            <v>433755.96099078434</v>
          </cell>
        </row>
        <row r="858">
          <cell r="N858">
            <v>268772.59659843391</v>
          </cell>
        </row>
        <row r="1019">
          <cell r="N1019">
            <v>106758.72</v>
          </cell>
        </row>
        <row r="1084">
          <cell r="N1084">
            <v>14864.214279715939</v>
          </cell>
        </row>
        <row r="1317">
          <cell r="N1317">
            <v>0</v>
          </cell>
        </row>
      </sheetData>
      <sheetData sheetId="2">
        <row r="380">
          <cell r="G380">
            <v>46257.600000000006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2D01F-7869-4D12-A790-C2EE2D8C5B04}">
  <dimension ref="A1:H163"/>
  <sheetViews>
    <sheetView tabSelected="1" topLeftCell="A102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ЖКХ'!B64</f>
        <v>Видное, кв.Северный, д.12</v>
      </c>
      <c r="C2" s="6"/>
      <c r="D2" s="6"/>
      <c r="E2" s="6"/>
      <c r="F2" s="7">
        <f>'[1]отчеты для ГИС ЖКХ'!E64</f>
        <v>58140.899999999994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ЖКХ'!C64</f>
        <v>45017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v>0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ЖКХ'!G64</f>
        <v>2406824.5500000007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1564435.9575000005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336955.43700000015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505433.15550000011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2041158.1900000004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ЖКХ'!H64</f>
        <v>2041158.1900000004</v>
      </c>
      <c r="E16" s="19" t="s">
        <v>10</v>
      </c>
      <c r="F16" s="11">
        <f>D40-D15</f>
        <v>410686.93292948045</v>
      </c>
      <c r="G16" s="3">
        <f>F16/F2</f>
        <v>7.063649391899343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365666.36000000034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365666.36000000034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ЖКХ'!N129</f>
        <v>62350.916562298553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ЖКХ'!N194</f>
        <v>327745.27149176929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ЖКХ'!N259</f>
        <v>30074.356042029987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ЖКХ'!N324</f>
        <v>72855.134388509468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ЖКХ'!N389</f>
        <v>18569.670250138683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ЖКХ'!N454</f>
        <v>2958.75411262742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ЖКХ'!N519</f>
        <v>405432.43396505143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ЖКХ'!N728</f>
        <v>707707.09424812195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ЖКХ'!N793</f>
        <v>433755.96099078434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ЖКХ'!N858</f>
        <v>268772.59659843391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ЖКХ'!N1019</f>
        <v>106758.72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ЖКХ'!N1084</f>
        <v>14864.214279715939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ЖКХ'!N1317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2451845.1229294809</v>
      </c>
      <c r="E40" s="40" t="s">
        <v>32</v>
      </c>
      <c r="F40" s="11">
        <f>'[1]отчеты для ГИС ЖКХ'!N64</f>
        <v>2451845.1229294809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1.0724105846710072</v>
      </c>
      <c r="F44" s="11">
        <f>E44+E53+E57+E61+E64+E66+E73+E76+E86+E94+E99+E107+E109</f>
        <v>42.17074594527228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5.6370863108718527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0.51726677849895664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1.2530788891900448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0.3193908290057203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5.0889375854646562E-2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0.25565848274993924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6.9732741317222722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12.172276216022146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7.460427358207121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4.6227801186158786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1.8362068698626959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v>0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5">
        <v>0</v>
      </c>
      <c r="E121" s="74"/>
    </row>
    <row r="122" spans="1:5" ht="16.5" customHeight="1" x14ac:dyDescent="0.25">
      <c r="A122" s="72">
        <v>5</v>
      </c>
      <c r="B122" s="36" t="s">
        <v>158</v>
      </c>
      <c r="C122" s="36" t="s">
        <v>154</v>
      </c>
      <c r="D122" s="75">
        <v>0</v>
      </c>
      <c r="E122" s="74"/>
    </row>
    <row r="123" spans="1:5" ht="16.5" customHeight="1" x14ac:dyDescent="0.25">
      <c r="A123" s="72">
        <v>6</v>
      </c>
      <c r="B123" s="36" t="s">
        <v>159</v>
      </c>
      <c r="C123" s="36" t="s">
        <v>154</v>
      </c>
      <c r="D123" s="76">
        <f>[1]ЖКУ!G380</f>
        <v>46257.600000000006</v>
      </c>
      <c r="E123" s="74"/>
    </row>
    <row r="124" spans="1:5" ht="16.5" customHeight="1" x14ac:dyDescent="0.25">
      <c r="A124" s="69" t="s">
        <v>160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161</v>
      </c>
      <c r="C125" s="36" t="s">
        <v>162</v>
      </c>
      <c r="D125" s="73" t="s">
        <v>163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162</v>
      </c>
      <c r="D126" s="73" t="s">
        <v>163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162</v>
      </c>
      <c r="D127" s="73" t="s">
        <v>163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163</v>
      </c>
      <c r="E128" s="74"/>
    </row>
    <row r="129" spans="1:6" ht="16.5" customHeight="1" x14ac:dyDescent="0.25">
      <c r="A129" s="77" t="s">
        <v>167</v>
      </c>
      <c r="B129" s="78"/>
      <c r="C129" s="78"/>
      <c r="D129" s="78"/>
      <c r="E129" s="79"/>
    </row>
    <row r="130" spans="1:6" ht="16.5" customHeight="1" x14ac:dyDescent="0.25">
      <c r="A130" s="72">
        <v>1</v>
      </c>
      <c r="B130" s="36" t="s">
        <v>168</v>
      </c>
      <c r="C130" s="36" t="s">
        <v>162</v>
      </c>
      <c r="D130" s="75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162</v>
      </c>
      <c r="D131" s="75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5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Северный 12</vt:lpstr>
      <vt:lpstr>'Северный 12'!Область_печати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2024-02-28T10:49:14Z</dcterms:created>
  <dcterms:modified xsi:type="dcterms:W3CDTF">2024-02-28T10:49:24Z</dcterms:modified>
</cp:coreProperties>
</file>